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merit wise ab" sheetId="1" r:id="rId1"/>
    <sheet name="general math" sheetId="2" r:id="rId2"/>
  </sheets>
  <definedNames>
    <definedName name="_xlnm.Print_Area" localSheetId="1">'general math'!$A$1:$E$80</definedName>
  </definedNames>
  <calcPr fullCalcOnLoad="1"/>
</workbook>
</file>

<file path=xl/sharedStrings.xml><?xml version="1.0" encoding="utf-8"?>
<sst xmlns="http://schemas.openxmlformats.org/spreadsheetml/2006/main" count="134" uniqueCount="133">
  <si>
    <t>Sr. No.</t>
  </si>
  <si>
    <t>Name, Father Name &amp; Address</t>
  </si>
  <si>
    <t>total marks</t>
  </si>
  <si>
    <r>
      <t>ALLAMA IQBAL OPEN UNIVERSITY</t>
    </r>
    <r>
      <rPr>
        <b/>
        <sz val="10"/>
        <rFont val="Tahoma"/>
        <family val="2"/>
      </rPr>
      <t xml:space="preserve">
</t>
    </r>
    <r>
      <rPr>
        <b/>
        <i/>
        <sz val="12"/>
        <rFont val="Tahoma"/>
        <family val="2"/>
      </rPr>
      <t>Department of Mathematics &amp; Statistics</t>
    </r>
  </si>
  <si>
    <r>
      <t xml:space="preserve">ALLAMA IQBAL OPEN UNIVERSITY
</t>
    </r>
    <r>
      <rPr>
        <b/>
        <i/>
        <sz val="12"/>
        <rFont val="Times New Roman"/>
        <family val="1"/>
      </rPr>
      <t>Department of Mathematics &amp; Statistics</t>
    </r>
  </si>
  <si>
    <t>Sr. no</t>
  </si>
  <si>
    <t>Bakhtawar Baluch S/o Ghulam Hassan Rehmani Baloch
House No. 730, Street No. 46/47, Sector G-14/4, Islamabad.</t>
  </si>
  <si>
    <t>Adila Arif D/o Muhammad Arif
C/o Muhammad Arif Assistant Prime Minister Secretariat, Pulbic room 239-A, Islamabad.</t>
  </si>
  <si>
    <t>Ayesha Shahnawaz D/o Shahnawaz
House No. S-V128, HIT Tazila Cantt, Rawalpindi.</t>
  </si>
  <si>
    <t>Saba Parveiz D/o Parveiz Hamid
Street No. 6, Ameer Hamza Colony, New Chakra Misrial Road, Rawalpindi.</t>
  </si>
  <si>
    <t>Roobina Abbas D/o Muhammad Abbas Khan
Akbar Book Depot, Near Petrol Pump, Greed Colony, Rest House Road, Bagh Azad Kashmir</t>
  </si>
  <si>
    <t>Abdul Rauf S/o Atta Muhammad 
P.O Village Nalli, Village Mulwal, Khushab.</t>
  </si>
  <si>
    <t>Nighat Sakhawat D/o Sakhawat Hussain
Moh. Gulabwala, Ward No. 5, Jhang City, Jhang.</t>
  </si>
  <si>
    <t>Kaleem Akhtar S/o Saleem Akhtar
Masjid Al Khalil, Near Grid Station Kahuta, Tehsil Kahuta, District Rawalpindi.</t>
  </si>
  <si>
    <t>Rizwana D/o Muhammad Javaid Mughal
Usman Younas Mughal, House Islam Pura, Near Sarwar Hospital, Mattu Bhaikey Road, Nowshera Virkan, Gujranwala.</t>
  </si>
  <si>
    <t>Ishtiaq Ahmed Khan S/o Muhammad Aslam Khan
VPO Mithial, Tehsil Jano, District Attock.</t>
  </si>
  <si>
    <t>Sajid Sattar S/o Abdul Sattar
Rana Sajid Sattar House No. 16, Usama Town, Near Aziz Market, Nilore, Islamabad.</t>
  </si>
  <si>
    <t>Mehwish Gul D/o Arshad Mehmood
New Rawalpindi Grammar School, Lakhan Dhamial Camp, Rawalpindi.</t>
  </si>
  <si>
    <t>Qurat ul Ain Hamadi D/o Abdul Shakoor Hamadi
Near Jamia Masjid Usman Ghani Mohalla Chamba, Kahuta, Rawalpindi.</t>
  </si>
  <si>
    <t>Rahat Aslam D/o Sheikh Mohammad Aslam
House No. BIII, 767/2,  Khurram Colony Muslim Town, Rawalpindi.</t>
  </si>
  <si>
    <t>Sofia Zafar D/o Zafar Ullah Khan
House No. 54, Sahi Colony,  49 Tail Near Darul Alom Zakria 49 TAIL, Sargodha.</t>
  </si>
  <si>
    <t>Shahzad Ahmed S/o Nazir Hussain
Village Phagwari, Tehsil and District Kotli, Azad Kashmir.</t>
  </si>
  <si>
    <t>Sajida Masud D/o Masud Khan
House NO. 12, Macca Street Near Tube Well, Sakrial, Rawalpindi.</t>
  </si>
  <si>
    <t>Muhammad Arshad S/o Ata Muhammad
VPO Langer Mukhdoom, Lalian, Chiniot.</t>
  </si>
  <si>
    <t>Irum Jabeen D/o Noor ul Islam
House No. 368D, Gali No. 110, G-6-1/4, Islamabad.</t>
  </si>
  <si>
    <t>Muhammad Idrees S/o Muhammad Nazir
H. NO. F-222, Mohallah Channi Awan Kalla Road, Kahuta, Rawalpindi.</t>
  </si>
  <si>
    <t>Shahida Parveen D/o Mumtaz Hussain
1128 Neelum Road, G-9/4, Islamabad.</t>
  </si>
  <si>
    <t>Sadia Aziz D/o Abdul Aziz
House No. 26, Street No. 4, Muhallah Maqboolabad, Near Chaklala Scheme 01, Rawalpindi.</t>
  </si>
  <si>
    <t>Sadaf Tahir D/o Tahir Mahmood
H. NO. 207, Street No. 43, Margalla Town, Phase 2, Islamabad.</t>
  </si>
  <si>
    <t>Fakhr e Alam S/o Misal Khan
H. No. 1160, Street No. 3, Qadria Colony, Peshawar Road, Rawalpindi.</t>
  </si>
  <si>
    <t>Sumaira Yasmin D/o Aulia Khan
Qtr No. 23/2, Iqbal Camp,  PAF Base Chaklala, Rawalpindi.</t>
  </si>
  <si>
    <t>Zobia Khanam D/o Muhammad Khaliq Khan
Muhammad Sagheer Hussain, House No. CB 47, Street No. 3, Mohala Siham Road, Rawalpindi.</t>
  </si>
  <si>
    <t>Sahira Maryam D/o Muhammad Iqbal
House No. 141, Street No. 42, Margalla Town, Phase-II, Islamabad.</t>
  </si>
  <si>
    <t>Shahzad Khan S/o Gulzar Khan
C/o Shahzad Khan S/o Gulzar Khan Lower Bazzar Saddiq Chowk,  Murree House No. 30A,  Murree.</t>
  </si>
  <si>
    <t>Subestine Paul S/o Said Maluk
Subestine Paul, Chak No. 86/9L, Sahiwal.</t>
  </si>
  <si>
    <t>Iram Batool D/o Malik Sagheer Hussain
House No. 1248, Street No. 58, G-11/2, Islamabad.</t>
  </si>
  <si>
    <t>Muhammad Omer Javed S/o Javed Iqbal
House No. 937, Girja Road Chaq jalal Din Kiani Street Rawalpindi.</t>
  </si>
  <si>
    <t>Ayesha Khalil D/o Muhammad Khalil
House No. 848, I-10/4, Islamabad.</t>
  </si>
  <si>
    <t>Rabia Ashraf D/o Muhammad Ashraf
House No. 399 A, Street No. 72, G-6/1-1, Islamabad.</t>
  </si>
  <si>
    <t>Muhammad Sohail S/o Altaf Husain
Vill and P.O Mogla, The. Talagang, District Chakwal.</t>
  </si>
  <si>
    <t>Humaira Ahmad D/o Ch. Ijaz Ahmad
Ward No. 27, Mohalla Jhanda, Gujar Khan, Rawalpindi.</t>
  </si>
  <si>
    <t>Maryam Tabssum D/o Munsif Khan
House No. 66, street No. 15, Allama Iqbal Colony, Rawalpindi.</t>
  </si>
  <si>
    <t>Saba Pervaz D/o Muhammad Pervaz
House No. Z 36/12, Street No. 15, Mohallah Thakedara Dhoke Ratta, Rawalpindi.</t>
  </si>
  <si>
    <t>Humaira Imtiaz D/o Imtiaz Abbasi
House No. B 220, Street No. 1, Mohla Dohk Kashmirya Service Road, Rawalpindi.</t>
  </si>
  <si>
    <t>Muhammad Saleem S/o Muhammad Rafique
Village Aujla Kalan, P. O Gakhar Mandi, Tehsil Wazir Abad, District Gujranwala.</t>
  </si>
  <si>
    <t>Umar Jalal Alvi S/o Zia Ul Haq Alvi
Ghazali Street Main Bazar Jia Musa Shahdara, Lahore.</t>
  </si>
  <si>
    <t>Imtiaz Ahmad Khan S/o Dost Muhammad Khan
Moh. Dhnai Khel, P. O Kamar Mushani, Tehsil Isa Khel, District Mianwali.</t>
  </si>
  <si>
    <t>Muhammad Idrees S/o Muhammad Rafiques
Alhaseeb Acadmy, 20A, Model-Town, Rahim Yar Khan,
Muhammad Idrees, Tehsil Rahim Yar Khan, 
District Rahim Yar Khan</t>
  </si>
  <si>
    <t>Najam-us-Sahar D/o Syed Ahmed Hussain Shah
Najam-us-Sahar, C/o Syed Ahmed Hussain Shah, Hill Lodge Bank, Bank Road, Murree, Tehsil Murree, District Rawalpindi</t>
  </si>
  <si>
    <t>Saba Tabarik D/o Tabarik Hussain
House No. 39, Street No. 10, Falcon Complex, Near Lethrar Road, Rawalpindi, Tehsil Kotli-Sattiyan, District Rawalpindi</t>
  </si>
  <si>
    <t>Naveeda Rasheed D/o Abdul Rasheed
Block No. 833, Street No. 14, Holy Family Road, Rawalpindi, Tehsil Rawalpindi, District Rawalpindi</t>
  </si>
  <si>
    <t>Rafia Sultana D/o Ali Shah
Abdul Aziz, House No. 70/A2, Meboob Street, Tench Bhata, Tehsil Rawalpindi, District Rawalpindi</t>
  </si>
  <si>
    <t>Rubina Kousar D/o Abdul Ghafoor
Near Koothe, Sha-Din-Farid Town, Gudranwala, Mazhar Latif, Teshil Gujranwala, District Gujranwala</t>
  </si>
  <si>
    <t>Adnan Liaquat S/o Liaquat Ali
Jamia Ibn-e-Tamia, Street No. 19, Rabbani market, Sector G-10/2, Islamabad, Tehsil Islamabad, District Islamabad</t>
  </si>
  <si>
    <t>Aqeel Ahmad S/o Ch. Ali Safdar
House No. 475, Street No. 4, Dhoke Farman Ali, Rawalpindi, Tehsil Rawalpindi, District Rawalpindi</t>
  </si>
  <si>
    <t>Shahida Hassan D/o Mehbood Ali
House No. 19-E-94, POF Wah Cantt, Tehsil Texila, District Rawalpindi</t>
  </si>
  <si>
    <t>Azba Ghazanfar D/o Raja Ghazanfar Ali
DAA-280, Street No. 1, P.O Raja Town, Haroob Chowk, Kurri Road, Rawalpindi, Tehsil Rawapalindi, District Rawalpindi</t>
  </si>
  <si>
    <t>Nayyar Abbas D/o Ghulam Abbas
Village Chak Qada, Post Office Chakora, Tehsil Chakwal, District Chakwal</t>
  </si>
  <si>
    <t>Tahir Hussain Shah S/o Shah Sawar
Village &amp; Post Office Boota, Tehsil Attock, District Attock.</t>
  </si>
  <si>
    <t>Ammar Ali S/o Sajjad Hussain
House No. 69, Ward No. 6, Mohalla Sharaq, Talagang, Tehsil Talagang, District Chakwal.</t>
  </si>
  <si>
    <t>Muhammad Waseem Jabbar S/o Muhammad Mansha
Village &amp; Post Office, Mian Raheeman, Tehsil Hafizabad, District Hafizabad.</t>
  </si>
  <si>
    <t>Shuja Iqbal S/o Muhammad Iqbal Uddin
House No. 38, Street No. 170-D, Sector G-7-3-2, Islamabad, Tehsil Islamabad, District Islamabad.</t>
  </si>
  <si>
    <t>Afifa Shoukat D/o Shoukat Hussain
Afifa Shoukat D/o Shoukat Hussain, Raja House, Rothas Road, Jamil Town, Jehlum, Tehsil Jhelum, District Jehlum</t>
  </si>
  <si>
    <t>Saima Tahir D/o Muhammad Tahir
Saima Tahir D/o Muhammad Tahir Raja House, Rothas Road, Jamil Town, Tehsil Jehlum, District Jehlum</t>
  </si>
  <si>
    <t>Haseeb Ahmed S/o Abdul Jabbar
House No. 2/281, Near Govt Boys High School No. 2, Fateh Jang, Tehsil Fateh Jang, District Attock</t>
  </si>
  <si>
    <t>Bushra Noureen D/o Asif Mehmood
C/o Accountant JS Public School &amp; College, Chaklala, Rawalpindi, Tehsil Rawalpindi, District Rawalpindi</t>
  </si>
  <si>
    <t>Rubina Sharif D/o Muhammad Sharif
Chack No. 371 JB, Gunda Singh, Gojran Toba Tak Singh, Tehsil Gojra, Distric T. T. Singh</t>
  </si>
  <si>
    <t>Muhammad Afraz Rasheed S/o Muhammad Rasheed
Bilal Gul Shaheed Foundation Model College, Tehsil Pallandri, District Sudhonuti</t>
  </si>
  <si>
    <t>Hafiz Muhammad Nabeel Adnan S/o Faiz Ahmad
Village &amp; Post Office Mailu-Sailu, Tehsil Smakargarm, Distric Narowal</t>
  </si>
  <si>
    <t>Abdul Haq S/o Muhammad Amin
House No. 231/D, X-Block, Model Town, Bahawal Nagar, Tehsil Bahawal Nagar, Distrtic Bahawal Nagar</t>
  </si>
  <si>
    <t>Mehwish Gul D/o Gul Rehman Abbasi
B-1, 1308, Street No. 8, Muslim Town, Haji Chowk, Rawalpindi, Tehsil Murree, District Rawalpindi,</t>
  </si>
  <si>
    <t>Saeed Iqbal S/o Umer Khatab
Sector 2, House No. 132, Kangra Colony, Tehsil Haripur, District Haripur</t>
  </si>
  <si>
    <t>Shakeel Ahmad S/o Abdul Ghafoor
Post Office Basti Jalbani, Moaza-Jabani, Tehsil D.G.Khan, District D.G.Khan</t>
  </si>
  <si>
    <t>Nazir Ahmed S/o Muhammad Amir
Nazir Ahmad, Chak No. 114/9L, Post Office 117/9L, Arif Road, Sahiwal, Tehsil Sahiwal, District Sahiwal</t>
  </si>
  <si>
    <t>Afshan Ahmed D/o Ekhlaque Ahmed
House No. B iv 883, Sohan Colony, Muslim Town Rawlapindi, Tehsil Rawalpindi, District Rawalpindi</t>
  </si>
  <si>
    <t>Muhammad Arif S/o Imam Bukhsh
Ward No. 14C, Malana Chowk, Pattal Road, C/o Alhamd College of Technology, Tehsil Kot Adu, District Muzaffar Garh</t>
  </si>
  <si>
    <t>Syed Shabbir Hussain Shah S/o Peer Shah
Govt High School, Jalal Pur Bhattian, Tehsil Pinid Bhattian, District Hafizbabad</t>
  </si>
  <si>
    <t>Zain Majeed S/o Abdul Majeed
Street No. 13, Muhallah Usman, Park Farid Twon, Gujranwala, Tehsil Gujranwala, District Gujranwala.</t>
  </si>
  <si>
    <t>Ghulam Hassan S/o Allah Bakhsh
Sirsyed Public School, Tipu Road, Rawalpindi, Tehsil Rawalpindi, District Rawalpindi</t>
  </si>
  <si>
    <t>Muhammad Slaeem Hamza S/o Mian Khuda Bakash
Govt. high School Mondka, Teshil Muzaffar Garh, District Muzaffar Garh.</t>
  </si>
  <si>
    <t>Salma Gul D/o Baz Gul
House No. 89/C, Railway Carriage Factory Colony, Dhokhusu, Teshil Rawalpindi, District Rawalpindi.</t>
  </si>
  <si>
    <t>Jamil Akhtar S/o Ghulam Jilani
Village Post Office Satora, Tehsil Havelian, District Abbotabad</t>
  </si>
  <si>
    <t>Rabbia Nawaz D/o Muhammad Nawaz
House No. 957/1, Nawababad, Wah Cannt, Tehsil Taxila, District Rawalpindi.</t>
  </si>
  <si>
    <t>Sana Rafaqat D/o Rafaqat Ali
House No. KK-486, Street No. 15, Khanna Kak, Kurri Road, Post Office Rajja Town, Tehsil Rawalpindi, District Rawalpindi</t>
  </si>
  <si>
    <t>Adrees Ahmad S/o Nizam ud Din
Village Dhoke Budhal, Post Office Banda, Tehsil Rawalpindi, District Rawalpindi</t>
  </si>
  <si>
    <t>Asif S/o Rehmat
House No. 3, Street No. 6, Rasool Park, Madina Town, Tehsil Faisalabad, District Faisalabad</t>
  </si>
  <si>
    <t>Sakhawat Hussan S/o Iqbal Hussain
Basti Bundoani, Post Office Mamoori, Tehsil Bera Ghazi Khan, District Dera Ghazi Khan</t>
  </si>
  <si>
    <t>Anwar Ahmed S/o Muhammad Yousaf
Dhana Rattan Sing, Post Office Manga Mandi, Mob-0300-4056805, Tehsil Lahor, District Lahore</t>
  </si>
  <si>
    <t>Syeda Khadija Gilani D/o Syed M. Iqbal Shah
House No. 24, Street No. 17, I-9/1, Tehsil Islamabd, District Islamabad</t>
  </si>
  <si>
    <t>Shumaila Waqar D/o Waqar Ali
House No. CB1674, Siddique Akbar, Street Zeeshan Colony, Teshsil Punjab, District Rawalpindi</t>
  </si>
  <si>
    <t>Kanwal Saeed D/o Sayyed Abdus Saeed (Late)
House No. 861-2A, Chudhry Street, Abid Majeed Road, Mughalabad, Rawalpindi Cantt, Tehsil Rawalpindi, District Rawalpindi</t>
  </si>
  <si>
    <t>Rahil D/o Muhammad Sharif
Fedrel Town, Thandapani, Post Office Nilore, Tehsil Islamabad, District Islamabad</t>
  </si>
  <si>
    <t>Nazia Shaheen D/o Muhammad Razzaq
129-D, Sector 4-A, Khayaban-e-Sir Syed, Tehsil Rawalpindi, District Rawalpindi</t>
  </si>
  <si>
    <t>Sehrish Kanwal D/o Sadiq Hussain
House No. 3, Old No. 329Q, Street No. A-5, Madina Town, Shamsabad, Tehsil Rawalpindi, District Rawalpindi</t>
  </si>
  <si>
    <t>Irfan Ullah S/o Raiz Hussain
Street No. 48, Shop No. 6, Mughal General Store, Najam Market, Sectore F-8/4, Teshil Islamabad, District Islamabad</t>
  </si>
  <si>
    <t>Bushra Ameen D/o Muhammad Ameen
House No. 32, Street No. 43, Sector G-8/2, Tehsil Islamabad, District Islamabad</t>
  </si>
  <si>
    <t>Sheraz Ahmed S/o Muhammad Ahmed
Village Dhoke Makk, Post Office &amp; Tehsil Kallar Syedan, District Rawalpindi</t>
  </si>
  <si>
    <t>Sajid Rasul S/o Ghulam Rasul
House No P443, Block No. 14, Bagh-e-Umar, Sargodha, Teshil Sargodha, District Sargodha</t>
  </si>
  <si>
    <t>Ayesha Basharat D/o Muhammad Basharat
House No. 539, Street No. 1, Sector I-9/1, Tehsil Islamabad, District Islamabad</t>
  </si>
  <si>
    <t>Saima Sherwani D/o Muhammad Zargham Khan
Qtr No. A39/2, PAF Complex, Sector E 9 AHQ, Tehsil Islamabd, District Islamabad</t>
  </si>
  <si>
    <t>Fiza Qureshi D/o Taswar Ali Qureshi
House No. 34/28, Ittehad Colony, Street No. 3, Jinnah Road, Tehsil Rawalpindi, District Rawalpindi</t>
  </si>
  <si>
    <t>subject marks out of 400</t>
  </si>
  <si>
    <t>degree marks out of 800</t>
  </si>
  <si>
    <t>subject marks out of 200</t>
  </si>
  <si>
    <t>Ghazala Bibi D/o Syed Rozi Shah
House No. 24, Mohalla Loharan Havelian, District Abbottabad.</t>
  </si>
  <si>
    <t>Rakshanda Jabeen D/o Khalid Mehmood
Lane No. 6, Mashalla Kiryana Store, Quaid e Azam Colony, Dhamial Camp, Rawalpindi.</t>
  </si>
  <si>
    <t>Rasoolan Bibi D/o Ghulam Rasool
Street No. 3, Near Muslim Mosque Gulistan Colony, Chiniot, Jhang.</t>
  </si>
  <si>
    <t>Bushra Javed D/o Javed Khan
Flat No. 2, Block No. 2, CAT-III, Sector I-9/4, Islamabad.</t>
  </si>
  <si>
    <t>Ahtasham Ussain Baryar S/o Asmat Ullah Baryar
Street No. 1, House NO. 9, Annaz I-9, Mamia Colony, Shahdara, Lahore.</t>
  </si>
  <si>
    <t>Muhammad Waseem S/o Muhammad Yousaf
House No. BI-614, Street No. 1, Muslim Town, Sadiqabad, Rawalpindi.</t>
  </si>
  <si>
    <t>Tasmia Rubab Naqvi D/o Syed Nasir Hussain Shah
House No. 1199/464, Husnain Street Sadaat Market, Afshan Colony, Rawalpindi Cantt.</t>
  </si>
  <si>
    <t>Muhammad Asif Shahzad S/o Mumtaz Hussain
Q.M.P. Dept. US Apparel and Textile Pvt Ltd 3KM Raiwind Defence Road, Lahore.</t>
  </si>
  <si>
    <t>Muhammad Sheraz Tariq S/o Muhammad Tariq
House No. 01, Street No. 16, Meladae Mustafa Chowk, Aziz Colony, Shahdara, Lahore.</t>
  </si>
  <si>
    <t>Asif Ali S/o Kramat Ali
Railway Colony, Quarter No. 13, Shahdara, Lahore</t>
  </si>
  <si>
    <t>Abdul Waheed S/o Sadaqat Hussain
BPO Old Tangigala, Post Officed Tararkhel, Village Narian Androt, Tararkhel, Sudhnuti.</t>
  </si>
  <si>
    <t>Rabia Farooq D/o Muhammad Farooq Hashmat
Old Civil Hospital, House No. 5, Khanewal.</t>
  </si>
  <si>
    <t>Shazia Maqbool D/o Muhammad Maqbool
C/o Bilal Gul Shaheed Shaheen Model College Plandri Azad Kashmir District Sudhnuti.</t>
  </si>
  <si>
    <t>Andleeb Zohra D/o Syed Ali Parsa
House No. B-II 210, Street No. 10, Muslim Town, Rawalpindi.</t>
  </si>
  <si>
    <t>Syeda Qurratg ul Ain Zaidi D/o Syed Ghazanfar Bin Hussain Zaidi
C/o Maj. Khaleel House No. 49-S/4, Sherzaman Colony, Lane No. 5, Tulsa Road, Lalazar, Rawalpindi.</t>
  </si>
  <si>
    <t>Maria Zahra Naqvi D/o Syed Moh. Sibtain Naqvi
Imam Bargah Hussinia, Ward No. 6/13, Pindi Gheb, Attock.</t>
  </si>
  <si>
    <t>Mahwash Zahra D/o Syed Farrukh Raza
328-D, Malik Munir Road, Gulshan Ravi, Lahore.</t>
  </si>
  <si>
    <t>Shah Hussain S/o Mian Gul
Post Office Rajjar, Gharikakakheil, District Charsadda.</t>
  </si>
  <si>
    <t>Amina Tariq D/o Muhammad Tariq
Shazad House KH 276, Main Hamyan Road Near Rawal General Store, Lala Zar, Rawalpindi.</t>
  </si>
  <si>
    <t>Asia Bibi D/o Muhammad Arif
Muslim Book Center Layyah Road Chowk Azam Layyah</t>
  </si>
  <si>
    <t>Waqad Shahzad S/o Raja Muhammad Ibrahim
House No. 49, Street No. 3, Said Gul Road D, Hakrial Rawalpindi, Near Post Office Dakhaana, Rawalpindi.</t>
  </si>
  <si>
    <t>Atta Ullah S/o Muhammad Asghar
Chak No. 515EB Tehsil Durewala, District Vehari</t>
  </si>
  <si>
    <t>Muhammad Jamil S/o Sher Muhammad 
H. No. BIEX/52, St. No. 4, Kassoke Road, Mohallah Bahawalpura (East) Hafizabad.</t>
  </si>
  <si>
    <t>Sadaf Ishtiaq Kiyani D/o Muhammad Ishtiaq Kiyani
Village Jandala Post Office Herdogher, Tehsil and District Islamabad.</t>
  </si>
  <si>
    <t>Khizer Abbas S/o Naseer Khan
Misali Pre-Cadit Secondary School, Malakwal, Post Code 50530, Tehsil Malakwal, District Mandi-Baha-U-dein.</t>
  </si>
  <si>
    <t>Student Name, Father Name &amp; Address</t>
  </si>
  <si>
    <t>Admission forms of M.Sc Mathematics Spring, 2012 Semester</t>
  </si>
  <si>
    <t>sub total</t>
  </si>
  <si>
    <t>Admission forms of M.Sc Mathematics Spring, 2012 Semester (General Math)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</si>
</sst>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7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readingOrder="1"/>
    </xf>
    <xf numFmtId="0" fontId="2" fillId="0" borderId="10" xfId="0" applyFont="1" applyBorder="1" applyAlignment="1">
      <alignment horizontal="left" vertical="center" wrapText="1" readingOrder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readingOrder="1"/>
    </xf>
    <xf numFmtId="0" fontId="0" fillId="0" borderId="10" xfId="0" applyBorder="1" applyAlignment="1">
      <alignment horizontal="left" vertical="center" readingOrder="1"/>
    </xf>
    <xf numFmtId="1" fontId="2" fillId="0" borderId="10" xfId="0" applyNumberFormat="1" applyFont="1" applyBorder="1" applyAlignment="1">
      <alignment horizontal="left" vertical="center" readingOrder="1"/>
    </xf>
    <xf numFmtId="0" fontId="2" fillId="0" borderId="0" xfId="0" applyFont="1" applyBorder="1" applyAlignment="1">
      <alignment horizontal="left" vertical="center" readingOrder="1"/>
    </xf>
    <xf numFmtId="0" fontId="2" fillId="0" borderId="0" xfId="0" applyFont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left" vertical="center" readingOrder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readingOrder="1"/>
    </xf>
    <xf numFmtId="0" fontId="0" fillId="0" borderId="0" xfId="0" applyBorder="1" applyAlignment="1">
      <alignment horizontal="left" vertical="center" wrapText="1" readingOrder="1"/>
    </xf>
    <xf numFmtId="0" fontId="9" fillId="0" borderId="10" xfId="0" applyFont="1" applyBorder="1" applyAlignment="1">
      <alignment horizontal="left" vertical="center" wrapText="1" readingOrder="1"/>
    </xf>
    <xf numFmtId="0" fontId="9" fillId="0" borderId="10" xfId="0" applyFont="1" applyBorder="1" applyAlignment="1">
      <alignment horizontal="left" vertical="center" readingOrder="1"/>
    </xf>
    <xf numFmtId="0" fontId="2" fillId="0" borderId="10" xfId="0" applyFont="1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wrapText="1" readingOrder="1"/>
    </xf>
    <xf numFmtId="0" fontId="9" fillId="0" borderId="10" xfId="0" applyFont="1" applyFill="1" applyBorder="1" applyAlignment="1">
      <alignment horizontal="left" vertical="center" readingOrder="1"/>
    </xf>
    <xf numFmtId="0" fontId="9" fillId="33" borderId="10" xfId="0" applyFont="1" applyFill="1" applyBorder="1" applyAlignment="1">
      <alignment horizontal="left" vertical="center" readingOrder="1"/>
    </xf>
    <xf numFmtId="0" fontId="9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readingOrder="1"/>
    </xf>
    <xf numFmtId="0" fontId="9" fillId="33" borderId="10" xfId="0" applyFont="1" applyFill="1" applyBorder="1" applyAlignment="1">
      <alignment horizontal="left" vertical="center" wrapText="1" readingOrder="1"/>
    </xf>
    <xf numFmtId="0" fontId="8" fillId="0" borderId="10" xfId="0" applyFont="1" applyBorder="1" applyAlignment="1">
      <alignment horizontal="left" vertical="center" wrapText="1" readingOrder="1"/>
    </xf>
    <xf numFmtId="0" fontId="9" fillId="0" borderId="10" xfId="0" applyFont="1" applyFill="1" applyBorder="1" applyAlignment="1">
      <alignment horizontal="left" vertical="center" wrapText="1" readingOrder="1"/>
    </xf>
    <xf numFmtId="0" fontId="8" fillId="0" borderId="0" xfId="0" applyFont="1" applyAlignment="1">
      <alignment horizontal="left" vertical="center" readingOrder="1"/>
    </xf>
    <xf numFmtId="0" fontId="0" fillId="33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readingOrder="1"/>
    </xf>
    <xf numFmtId="0" fontId="12" fillId="0" borderId="10" xfId="0" applyFont="1" applyBorder="1" applyAlignment="1">
      <alignment horizontal="left" vertical="center" wrapText="1" readingOrder="1"/>
    </xf>
    <xf numFmtId="0" fontId="12" fillId="0" borderId="0" xfId="0" applyFont="1" applyAlignment="1">
      <alignment horizontal="left" vertical="center" wrapText="1" readingOrder="1"/>
    </xf>
    <xf numFmtId="0" fontId="12" fillId="0" borderId="10" xfId="0" applyFont="1" applyFill="1" applyBorder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12" fillId="33" borderId="10" xfId="0" applyFont="1" applyFill="1" applyBorder="1" applyAlignment="1">
      <alignment horizontal="left" vertical="center" wrapText="1" readingOrder="1"/>
    </xf>
    <xf numFmtId="0" fontId="12" fillId="33" borderId="10" xfId="0" applyFont="1" applyFill="1" applyBorder="1" applyAlignment="1">
      <alignment horizontal="left" vertical="center" readingOrder="1"/>
    </xf>
    <xf numFmtId="0" fontId="12" fillId="33" borderId="0" xfId="0" applyFont="1" applyFill="1" applyAlignment="1">
      <alignment horizontal="left" vertical="center" readingOrder="1"/>
    </xf>
    <xf numFmtId="0" fontId="3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8"/>
  <sheetViews>
    <sheetView view="pageBreakPreview" zoomScaleSheetLayoutView="100" zoomScalePageLayoutView="0" workbookViewId="0" topLeftCell="A1">
      <selection activeCell="B82" sqref="B82"/>
    </sheetView>
  </sheetViews>
  <sheetFormatPr defaultColWidth="9.140625" defaultRowHeight="12.75"/>
  <cols>
    <col min="1" max="1" width="8.7109375" style="0" customWidth="1"/>
    <col min="2" max="2" width="49.00390625" style="0" customWidth="1"/>
    <col min="3" max="3" width="14.8515625" style="0" customWidth="1"/>
    <col min="4" max="4" width="14.00390625" style="0" customWidth="1"/>
    <col min="5" max="5" width="11.00390625" style="0" customWidth="1"/>
    <col min="6" max="6" width="0.71875" style="0" customWidth="1"/>
    <col min="7" max="7" width="9.140625" style="0" hidden="1" customWidth="1"/>
  </cols>
  <sheetData>
    <row r="1" spans="1:7" ht="33" customHeight="1">
      <c r="A1" s="43" t="s">
        <v>3</v>
      </c>
      <c r="B1" s="43"/>
      <c r="C1" s="43"/>
      <c r="D1" s="43"/>
      <c r="E1" s="43"/>
      <c r="F1" s="2"/>
      <c r="G1" s="2"/>
    </row>
    <row r="2" spans="1:7" ht="19.5" customHeight="1">
      <c r="A2" s="44" t="s">
        <v>130</v>
      </c>
      <c r="B2" s="44"/>
      <c r="C2" s="44"/>
      <c r="D2" s="44"/>
      <c r="E2" s="44"/>
      <c r="F2" s="2"/>
      <c r="G2" s="2"/>
    </row>
    <row r="3" spans="1:7" ht="36.75" customHeight="1">
      <c r="A3" s="35" t="s">
        <v>0</v>
      </c>
      <c r="B3" s="36" t="s">
        <v>129</v>
      </c>
      <c r="C3" s="36" t="s">
        <v>101</v>
      </c>
      <c r="D3" s="36" t="s">
        <v>102</v>
      </c>
      <c r="E3" s="36" t="s">
        <v>131</v>
      </c>
      <c r="F3" s="2"/>
      <c r="G3" s="2"/>
    </row>
    <row r="4" spans="1:5" s="39" customFormat="1" ht="33.75" customHeight="1">
      <c r="A4" s="35">
        <v>1</v>
      </c>
      <c r="B4" s="37" t="s">
        <v>115</v>
      </c>
      <c r="C4" s="35">
        <f>195+176</f>
        <v>371</v>
      </c>
      <c r="D4" s="35">
        <v>623</v>
      </c>
      <c r="E4" s="38">
        <f aca="true" t="shared" si="0" ref="E4:E35">C4+D4</f>
        <v>994</v>
      </c>
    </row>
    <row r="5" spans="1:5" s="39" customFormat="1" ht="51.75" customHeight="1">
      <c r="A5" s="35">
        <v>2</v>
      </c>
      <c r="B5" s="36" t="s">
        <v>70</v>
      </c>
      <c r="C5" s="35">
        <v>333</v>
      </c>
      <c r="D5" s="35">
        <v>582</v>
      </c>
      <c r="E5" s="36">
        <f t="shared" si="0"/>
        <v>915</v>
      </c>
    </row>
    <row r="6" spans="1:5" s="39" customFormat="1" ht="51.75" customHeight="1">
      <c r="A6" s="35">
        <v>3</v>
      </c>
      <c r="B6" s="37" t="s">
        <v>28</v>
      </c>
      <c r="C6" s="35">
        <f>166+160</f>
        <v>326</v>
      </c>
      <c r="D6" s="35">
        <v>588</v>
      </c>
      <c r="E6" s="35">
        <f t="shared" si="0"/>
        <v>914</v>
      </c>
    </row>
    <row r="7" spans="1:5" s="39" customFormat="1" ht="62.25" customHeight="1">
      <c r="A7" s="35">
        <v>4</v>
      </c>
      <c r="B7" s="36" t="s">
        <v>32</v>
      </c>
      <c r="C7" s="35">
        <v>331</v>
      </c>
      <c r="D7" s="35">
        <v>565</v>
      </c>
      <c r="E7" s="35">
        <f t="shared" si="0"/>
        <v>896</v>
      </c>
    </row>
    <row r="8" spans="1:5" s="39" customFormat="1" ht="67.5" customHeight="1">
      <c r="A8" s="35">
        <v>5</v>
      </c>
      <c r="B8" s="36" t="s">
        <v>49</v>
      </c>
      <c r="C8" s="35">
        <v>314</v>
      </c>
      <c r="D8" s="35">
        <v>573</v>
      </c>
      <c r="E8" s="35">
        <f t="shared" si="0"/>
        <v>887</v>
      </c>
    </row>
    <row r="9" spans="1:5" s="39" customFormat="1" ht="48" customHeight="1">
      <c r="A9" s="35">
        <v>6</v>
      </c>
      <c r="B9" s="37" t="s">
        <v>82</v>
      </c>
      <c r="C9" s="35">
        <v>328</v>
      </c>
      <c r="D9" s="35">
        <v>544</v>
      </c>
      <c r="E9" s="38">
        <f t="shared" si="0"/>
        <v>872</v>
      </c>
    </row>
    <row r="10" spans="1:5" s="39" customFormat="1" ht="54" customHeight="1">
      <c r="A10" s="35">
        <v>7</v>
      </c>
      <c r="B10" s="36" t="s">
        <v>16</v>
      </c>
      <c r="C10" s="35">
        <f>159+167</f>
        <v>326</v>
      </c>
      <c r="D10" s="35">
        <v>509</v>
      </c>
      <c r="E10" s="35">
        <f t="shared" si="0"/>
        <v>835</v>
      </c>
    </row>
    <row r="11" spans="1:5" s="39" customFormat="1" ht="48" customHeight="1">
      <c r="A11" s="35">
        <v>8</v>
      </c>
      <c r="B11" s="36" t="s">
        <v>27</v>
      </c>
      <c r="C11" s="35">
        <v>304</v>
      </c>
      <c r="D11" s="35">
        <v>531</v>
      </c>
      <c r="E11" s="35">
        <f t="shared" si="0"/>
        <v>835</v>
      </c>
    </row>
    <row r="12" spans="1:5" s="39" customFormat="1" ht="48" customHeight="1">
      <c r="A12" s="35">
        <v>9</v>
      </c>
      <c r="B12" s="36" t="s">
        <v>121</v>
      </c>
      <c r="C12" s="35">
        <v>280</v>
      </c>
      <c r="D12" s="35">
        <v>534</v>
      </c>
      <c r="E12" s="35">
        <f t="shared" si="0"/>
        <v>814</v>
      </c>
    </row>
    <row r="13" spans="1:5" s="39" customFormat="1" ht="55.5" customHeight="1">
      <c r="A13" s="35">
        <v>10</v>
      </c>
      <c r="B13" s="36" t="s">
        <v>51</v>
      </c>
      <c r="C13" s="35">
        <v>288</v>
      </c>
      <c r="D13" s="35">
        <v>513</v>
      </c>
      <c r="E13" s="35">
        <f t="shared" si="0"/>
        <v>801</v>
      </c>
    </row>
    <row r="14" spans="1:5" s="39" customFormat="1" ht="48" customHeight="1">
      <c r="A14" s="35">
        <v>11</v>
      </c>
      <c r="B14" s="36" t="s">
        <v>62</v>
      </c>
      <c r="C14" s="35">
        <v>251</v>
      </c>
      <c r="D14" s="35">
        <v>539</v>
      </c>
      <c r="E14" s="35">
        <f t="shared" si="0"/>
        <v>790</v>
      </c>
    </row>
    <row r="15" spans="1:5" s="39" customFormat="1" ht="48" customHeight="1">
      <c r="A15" s="35">
        <v>12</v>
      </c>
      <c r="B15" s="37" t="s">
        <v>24</v>
      </c>
      <c r="C15" s="35">
        <v>285</v>
      </c>
      <c r="D15" s="35">
        <v>498</v>
      </c>
      <c r="E15" s="35">
        <f t="shared" si="0"/>
        <v>783</v>
      </c>
    </row>
    <row r="16" spans="1:5" s="39" customFormat="1" ht="48" customHeight="1">
      <c r="A16" s="35">
        <v>13</v>
      </c>
      <c r="B16" s="36" t="s">
        <v>61</v>
      </c>
      <c r="C16" s="35">
        <v>264</v>
      </c>
      <c r="D16" s="35">
        <v>514</v>
      </c>
      <c r="E16" s="35">
        <f t="shared" si="0"/>
        <v>778</v>
      </c>
    </row>
    <row r="17" spans="1:5" s="39" customFormat="1" ht="48" customHeight="1">
      <c r="A17" s="35">
        <v>14</v>
      </c>
      <c r="B17" s="36" t="s">
        <v>119</v>
      </c>
      <c r="C17" s="35">
        <f>158+123</f>
        <v>281</v>
      </c>
      <c r="D17" s="35">
        <v>495</v>
      </c>
      <c r="E17" s="38">
        <f t="shared" si="0"/>
        <v>776</v>
      </c>
    </row>
    <row r="18" spans="1:5" s="39" customFormat="1" ht="48" customHeight="1">
      <c r="A18" s="35">
        <v>15</v>
      </c>
      <c r="B18" s="36" t="s">
        <v>80</v>
      </c>
      <c r="C18" s="35">
        <v>265</v>
      </c>
      <c r="D18" s="35">
        <v>501</v>
      </c>
      <c r="E18" s="35">
        <f t="shared" si="0"/>
        <v>766</v>
      </c>
    </row>
    <row r="19" spans="1:5" s="39" customFormat="1" ht="48" customHeight="1">
      <c r="A19" s="35">
        <v>16</v>
      </c>
      <c r="B19" s="36" t="s">
        <v>127</v>
      </c>
      <c r="C19" s="35">
        <f>139+122</f>
        <v>261</v>
      </c>
      <c r="D19" s="35">
        <v>503</v>
      </c>
      <c r="E19" s="35">
        <f t="shared" si="0"/>
        <v>764</v>
      </c>
    </row>
    <row r="20" spans="1:5" s="39" customFormat="1" ht="67.5" customHeight="1">
      <c r="A20" s="35">
        <v>17</v>
      </c>
      <c r="B20" s="36" t="s">
        <v>118</v>
      </c>
      <c r="C20" s="35">
        <f>140+118</f>
        <v>258</v>
      </c>
      <c r="D20" s="35">
        <v>500</v>
      </c>
      <c r="E20" s="38">
        <f t="shared" si="0"/>
        <v>758</v>
      </c>
    </row>
    <row r="21" spans="1:5" s="39" customFormat="1" ht="48" customHeight="1">
      <c r="A21" s="35">
        <v>18</v>
      </c>
      <c r="B21" s="36" t="s">
        <v>12</v>
      </c>
      <c r="C21" s="35">
        <f>129+121</f>
        <v>250</v>
      </c>
      <c r="D21" s="35">
        <v>508</v>
      </c>
      <c r="E21" s="35">
        <f t="shared" si="0"/>
        <v>758</v>
      </c>
    </row>
    <row r="22" spans="1:5" s="39" customFormat="1" ht="66.75" customHeight="1">
      <c r="A22" s="35">
        <v>19</v>
      </c>
      <c r="B22" s="37" t="s">
        <v>63</v>
      </c>
      <c r="C22" s="35">
        <v>241</v>
      </c>
      <c r="D22" s="35">
        <v>510</v>
      </c>
      <c r="E22" s="35">
        <f t="shared" si="0"/>
        <v>751</v>
      </c>
    </row>
    <row r="23" spans="1:5" s="39" customFormat="1" ht="48" customHeight="1">
      <c r="A23" s="35">
        <v>20</v>
      </c>
      <c r="B23" s="36" t="s">
        <v>30</v>
      </c>
      <c r="C23" s="35">
        <f>60+60+63+70</f>
        <v>253</v>
      </c>
      <c r="D23" s="35">
        <v>496</v>
      </c>
      <c r="E23" s="35">
        <f t="shared" si="0"/>
        <v>749</v>
      </c>
    </row>
    <row r="24" spans="1:5" s="39" customFormat="1" ht="48" customHeight="1">
      <c r="A24" s="35">
        <v>21</v>
      </c>
      <c r="B24" s="36" t="s">
        <v>52</v>
      </c>
      <c r="C24" s="35">
        <v>264</v>
      </c>
      <c r="D24" s="35">
        <v>471</v>
      </c>
      <c r="E24" s="35">
        <f t="shared" si="0"/>
        <v>735</v>
      </c>
    </row>
    <row r="25" spans="1:5" s="39" customFormat="1" ht="48" customHeight="1">
      <c r="A25" s="35">
        <v>22</v>
      </c>
      <c r="B25" s="36" t="s">
        <v>50</v>
      </c>
      <c r="C25" s="35">
        <v>252</v>
      </c>
      <c r="D25" s="35">
        <v>480</v>
      </c>
      <c r="E25" s="35">
        <f t="shared" si="0"/>
        <v>732</v>
      </c>
    </row>
    <row r="26" spans="1:5" s="39" customFormat="1" ht="48" customHeight="1">
      <c r="A26" s="35">
        <v>23</v>
      </c>
      <c r="B26" s="36" t="s">
        <v>76</v>
      </c>
      <c r="C26" s="35">
        <v>267</v>
      </c>
      <c r="D26" s="35">
        <v>459</v>
      </c>
      <c r="E26" s="35">
        <f t="shared" si="0"/>
        <v>726</v>
      </c>
    </row>
    <row r="27" spans="1:5" s="39" customFormat="1" ht="48" customHeight="1">
      <c r="A27" s="35">
        <v>24</v>
      </c>
      <c r="B27" s="36" t="s">
        <v>55</v>
      </c>
      <c r="C27" s="35">
        <v>257</v>
      </c>
      <c r="D27" s="35">
        <v>465</v>
      </c>
      <c r="E27" s="36">
        <f t="shared" si="0"/>
        <v>722</v>
      </c>
    </row>
    <row r="28" spans="1:5" s="39" customFormat="1" ht="58.5" customHeight="1">
      <c r="A28" s="35">
        <v>25</v>
      </c>
      <c r="B28" s="36" t="s">
        <v>14</v>
      </c>
      <c r="C28" s="35">
        <v>252</v>
      </c>
      <c r="D28" s="35">
        <v>466</v>
      </c>
      <c r="E28" s="35">
        <f t="shared" si="0"/>
        <v>718</v>
      </c>
    </row>
    <row r="29" spans="1:5" s="39" customFormat="1" ht="54.75" customHeight="1">
      <c r="A29" s="35">
        <v>26</v>
      </c>
      <c r="B29" s="36" t="s">
        <v>48</v>
      </c>
      <c r="C29" s="35">
        <v>239</v>
      </c>
      <c r="D29" s="35">
        <v>468</v>
      </c>
      <c r="E29" s="35">
        <f t="shared" si="0"/>
        <v>707</v>
      </c>
    </row>
    <row r="30" spans="1:5" s="39" customFormat="1" ht="60.75" customHeight="1">
      <c r="A30" s="35">
        <v>27</v>
      </c>
      <c r="B30" s="36" t="s">
        <v>69</v>
      </c>
      <c r="C30" s="35">
        <v>259</v>
      </c>
      <c r="D30" s="35">
        <v>443</v>
      </c>
      <c r="E30" s="36">
        <f t="shared" si="0"/>
        <v>702</v>
      </c>
    </row>
    <row r="31" spans="1:5" s="39" customFormat="1" ht="49.5" customHeight="1">
      <c r="A31" s="35">
        <v>28</v>
      </c>
      <c r="B31" s="37" t="s">
        <v>78</v>
      </c>
      <c r="C31" s="35">
        <v>240</v>
      </c>
      <c r="D31" s="35">
        <v>453</v>
      </c>
      <c r="E31" s="35">
        <f t="shared" si="0"/>
        <v>693</v>
      </c>
    </row>
    <row r="32" spans="1:5" s="39" customFormat="1" ht="36" customHeight="1">
      <c r="A32" s="35">
        <v>29</v>
      </c>
      <c r="B32" s="36" t="s">
        <v>38</v>
      </c>
      <c r="C32" s="35">
        <f>153+103</f>
        <v>256</v>
      </c>
      <c r="D32" s="35">
        <v>435</v>
      </c>
      <c r="E32" s="35">
        <f t="shared" si="0"/>
        <v>691</v>
      </c>
    </row>
    <row r="33" spans="1:5" s="39" customFormat="1" ht="42" customHeight="1">
      <c r="A33" s="35">
        <v>30</v>
      </c>
      <c r="B33" s="36" t="s">
        <v>81</v>
      </c>
      <c r="C33" s="35">
        <v>241</v>
      </c>
      <c r="D33" s="35">
        <v>447</v>
      </c>
      <c r="E33" s="35">
        <f t="shared" si="0"/>
        <v>688</v>
      </c>
    </row>
    <row r="34" spans="1:5" s="39" customFormat="1" ht="48" customHeight="1">
      <c r="A34" s="35">
        <v>31</v>
      </c>
      <c r="B34" s="36" t="s">
        <v>74</v>
      </c>
      <c r="C34" s="35">
        <v>228</v>
      </c>
      <c r="D34" s="35">
        <v>456</v>
      </c>
      <c r="E34" s="35">
        <f t="shared" si="0"/>
        <v>684</v>
      </c>
    </row>
    <row r="35" spans="1:5" s="39" customFormat="1" ht="48" customHeight="1">
      <c r="A35" s="35">
        <v>32</v>
      </c>
      <c r="B35" s="36" t="s">
        <v>68</v>
      </c>
      <c r="C35" s="35">
        <v>225</v>
      </c>
      <c r="D35" s="35">
        <v>456</v>
      </c>
      <c r="E35" s="35">
        <f t="shared" si="0"/>
        <v>681</v>
      </c>
    </row>
    <row r="36" spans="1:5" s="39" customFormat="1" ht="48" customHeight="1">
      <c r="A36" s="35">
        <v>33</v>
      </c>
      <c r="B36" s="36" t="s">
        <v>116</v>
      </c>
      <c r="C36" s="35">
        <f>101+126</f>
        <v>227</v>
      </c>
      <c r="D36" s="35">
        <v>447</v>
      </c>
      <c r="E36" s="38">
        <f aca="true" t="shared" si="1" ref="E36:E67">C36+D36</f>
        <v>674</v>
      </c>
    </row>
    <row r="37" spans="1:5" s="39" customFormat="1" ht="25.5">
      <c r="A37" s="35">
        <v>34</v>
      </c>
      <c r="B37" s="36" t="s">
        <v>58</v>
      </c>
      <c r="C37" s="35">
        <v>247</v>
      </c>
      <c r="D37" s="35">
        <v>426</v>
      </c>
      <c r="E37" s="35">
        <f t="shared" si="1"/>
        <v>673</v>
      </c>
    </row>
    <row r="38" spans="1:5" s="39" customFormat="1" ht="48" customHeight="1">
      <c r="A38" s="35">
        <v>35</v>
      </c>
      <c r="B38" s="36" t="s">
        <v>120</v>
      </c>
      <c r="C38" s="35">
        <f>134+92</f>
        <v>226</v>
      </c>
      <c r="D38" s="35">
        <v>446</v>
      </c>
      <c r="E38" s="38">
        <f t="shared" si="1"/>
        <v>672</v>
      </c>
    </row>
    <row r="39" spans="1:5" s="39" customFormat="1" ht="48" customHeight="1">
      <c r="A39" s="35">
        <v>36</v>
      </c>
      <c r="B39" s="36" t="s">
        <v>43</v>
      </c>
      <c r="C39" s="35">
        <v>220</v>
      </c>
      <c r="D39" s="35">
        <v>449</v>
      </c>
      <c r="E39" s="35">
        <f t="shared" si="1"/>
        <v>669</v>
      </c>
    </row>
    <row r="40" spans="1:5" s="39" customFormat="1" ht="48" customHeight="1">
      <c r="A40" s="35">
        <v>37</v>
      </c>
      <c r="B40" s="36" t="s">
        <v>64</v>
      </c>
      <c r="C40" s="35">
        <v>240</v>
      </c>
      <c r="D40" s="35">
        <v>424</v>
      </c>
      <c r="E40" s="36">
        <f t="shared" si="1"/>
        <v>664</v>
      </c>
    </row>
    <row r="41" spans="1:5" s="39" customFormat="1" ht="40.5" customHeight="1">
      <c r="A41" s="35">
        <v>38</v>
      </c>
      <c r="B41" s="36" t="s">
        <v>113</v>
      </c>
      <c r="C41" s="35">
        <f>137+94</f>
        <v>231</v>
      </c>
      <c r="D41" s="35">
        <v>433</v>
      </c>
      <c r="E41" s="38">
        <f t="shared" si="1"/>
        <v>664</v>
      </c>
    </row>
    <row r="42" spans="1:5" s="39" customFormat="1" ht="48" customHeight="1">
      <c r="A42" s="35">
        <v>39</v>
      </c>
      <c r="B42" s="36" t="s">
        <v>57</v>
      </c>
      <c r="C42" s="35">
        <v>232</v>
      </c>
      <c r="D42" s="35">
        <v>425</v>
      </c>
      <c r="E42" s="35">
        <f t="shared" si="1"/>
        <v>657</v>
      </c>
    </row>
    <row r="43" spans="1:5" s="39" customFormat="1" ht="48" customHeight="1">
      <c r="A43" s="35">
        <v>40</v>
      </c>
      <c r="B43" s="36" t="s">
        <v>21</v>
      </c>
      <c r="C43" s="35">
        <f>83+136</f>
        <v>219</v>
      </c>
      <c r="D43" s="35">
        <v>436</v>
      </c>
      <c r="E43" s="35">
        <f t="shared" si="1"/>
        <v>655</v>
      </c>
    </row>
    <row r="44" spans="1:11" s="39" customFormat="1" ht="48" customHeight="1">
      <c r="A44" s="35">
        <v>41</v>
      </c>
      <c r="B44" s="40" t="s">
        <v>111</v>
      </c>
      <c r="C44" s="41">
        <f>134+99</f>
        <v>233</v>
      </c>
      <c r="D44" s="41">
        <v>420</v>
      </c>
      <c r="E44" s="41">
        <f t="shared" si="1"/>
        <v>653</v>
      </c>
      <c r="F44" s="42"/>
      <c r="G44" s="42"/>
      <c r="H44" s="42"/>
      <c r="I44" s="42"/>
      <c r="J44" s="42"/>
      <c r="K44" s="42"/>
    </row>
    <row r="45" spans="1:5" s="39" customFormat="1" ht="48" customHeight="1">
      <c r="A45" s="35">
        <v>42</v>
      </c>
      <c r="B45" s="36" t="s">
        <v>67</v>
      </c>
      <c r="C45" s="35">
        <v>219</v>
      </c>
      <c r="D45" s="35">
        <v>426</v>
      </c>
      <c r="E45" s="35">
        <f t="shared" si="1"/>
        <v>645</v>
      </c>
    </row>
    <row r="46" spans="1:5" s="39" customFormat="1" ht="25.5">
      <c r="A46" s="35">
        <v>43</v>
      </c>
      <c r="B46" s="36" t="s">
        <v>45</v>
      </c>
      <c r="C46" s="35">
        <f>140+95</f>
        <v>235</v>
      </c>
      <c r="D46" s="35">
        <v>405</v>
      </c>
      <c r="E46" s="35">
        <f t="shared" si="1"/>
        <v>640</v>
      </c>
    </row>
    <row r="47" spans="1:5" s="39" customFormat="1" ht="48" customHeight="1">
      <c r="A47" s="35">
        <v>44</v>
      </c>
      <c r="B47" s="36" t="s">
        <v>26</v>
      </c>
      <c r="C47" s="35">
        <f>112+92</f>
        <v>204</v>
      </c>
      <c r="D47" s="35">
        <v>433</v>
      </c>
      <c r="E47" s="35">
        <f t="shared" si="1"/>
        <v>637</v>
      </c>
    </row>
    <row r="48" spans="1:5" s="39" customFormat="1" ht="48" customHeight="1">
      <c r="A48" s="35">
        <v>45</v>
      </c>
      <c r="B48" s="36" t="s">
        <v>17</v>
      </c>
      <c r="C48" s="35">
        <v>218</v>
      </c>
      <c r="D48" s="35">
        <v>417</v>
      </c>
      <c r="E48" s="35">
        <f t="shared" si="1"/>
        <v>635</v>
      </c>
    </row>
    <row r="49" spans="1:5" s="39" customFormat="1" ht="48" customHeight="1">
      <c r="A49" s="35">
        <v>46</v>
      </c>
      <c r="B49" s="36" t="s">
        <v>59</v>
      </c>
      <c r="C49" s="35">
        <v>214</v>
      </c>
      <c r="D49" s="35">
        <v>420</v>
      </c>
      <c r="E49" s="35">
        <f t="shared" si="1"/>
        <v>634</v>
      </c>
    </row>
    <row r="50" spans="1:5" s="39" customFormat="1" ht="69.75" customHeight="1">
      <c r="A50" s="35">
        <v>47</v>
      </c>
      <c r="B50" s="36" t="s">
        <v>53</v>
      </c>
      <c r="C50" s="35">
        <v>200</v>
      </c>
      <c r="D50" s="35">
        <v>430</v>
      </c>
      <c r="E50" s="35">
        <f t="shared" si="1"/>
        <v>630</v>
      </c>
    </row>
    <row r="51" spans="1:5" s="39" customFormat="1" ht="48" customHeight="1">
      <c r="A51" s="35">
        <v>48</v>
      </c>
      <c r="B51" s="36" t="s">
        <v>46</v>
      </c>
      <c r="C51" s="35">
        <f>124+90</f>
        <v>214</v>
      </c>
      <c r="D51" s="35">
        <v>406</v>
      </c>
      <c r="E51" s="35">
        <f t="shared" si="1"/>
        <v>620</v>
      </c>
    </row>
    <row r="52" spans="1:5" s="39" customFormat="1" ht="48" customHeight="1">
      <c r="A52" s="35">
        <v>49</v>
      </c>
      <c r="B52" s="36" t="s">
        <v>73</v>
      </c>
      <c r="C52" s="35">
        <v>209</v>
      </c>
      <c r="D52" s="35">
        <v>411</v>
      </c>
      <c r="E52" s="35">
        <f t="shared" si="1"/>
        <v>620</v>
      </c>
    </row>
    <row r="53" spans="1:5" s="39" customFormat="1" ht="54" customHeight="1">
      <c r="A53" s="35">
        <v>50</v>
      </c>
      <c r="B53" s="36" t="s">
        <v>79</v>
      </c>
      <c r="C53" s="35">
        <v>213</v>
      </c>
      <c r="D53" s="35">
        <v>405</v>
      </c>
      <c r="E53" s="35">
        <f t="shared" si="1"/>
        <v>618</v>
      </c>
    </row>
    <row r="54" spans="1:5" s="39" customFormat="1" ht="51.75" customHeight="1">
      <c r="A54" s="35">
        <v>51</v>
      </c>
      <c r="B54" s="36" t="s">
        <v>47</v>
      </c>
      <c r="C54" s="35">
        <v>219</v>
      </c>
      <c r="D54" s="35">
        <v>390</v>
      </c>
      <c r="E54" s="35">
        <f t="shared" si="1"/>
        <v>609</v>
      </c>
    </row>
    <row r="55" spans="1:5" s="39" customFormat="1" ht="48" customHeight="1">
      <c r="A55" s="35">
        <v>52</v>
      </c>
      <c r="B55" s="36" t="s">
        <v>65</v>
      </c>
      <c r="C55" s="35">
        <v>185</v>
      </c>
      <c r="D55" s="35">
        <v>424</v>
      </c>
      <c r="E55" s="35">
        <f t="shared" si="1"/>
        <v>609</v>
      </c>
    </row>
    <row r="56" spans="1:5" s="39" customFormat="1" ht="48" customHeight="1">
      <c r="A56" s="35">
        <v>53</v>
      </c>
      <c r="B56" s="36" t="s">
        <v>54</v>
      </c>
      <c r="C56" s="35">
        <v>215</v>
      </c>
      <c r="D56" s="35">
        <v>393</v>
      </c>
      <c r="E56" s="35">
        <f t="shared" si="1"/>
        <v>608</v>
      </c>
    </row>
    <row r="57" spans="1:5" s="39" customFormat="1" ht="48" customHeight="1">
      <c r="A57" s="35">
        <v>54</v>
      </c>
      <c r="B57" s="36" t="s">
        <v>8</v>
      </c>
      <c r="C57" s="35">
        <v>205</v>
      </c>
      <c r="D57" s="35">
        <v>402</v>
      </c>
      <c r="E57" s="35">
        <f t="shared" si="1"/>
        <v>607</v>
      </c>
    </row>
    <row r="58" spans="1:5" s="39" customFormat="1" ht="48" customHeight="1">
      <c r="A58" s="35">
        <v>55</v>
      </c>
      <c r="B58" s="36" t="s">
        <v>40</v>
      </c>
      <c r="C58" s="38">
        <f>112+87</f>
        <v>199</v>
      </c>
      <c r="D58" s="38">
        <v>408</v>
      </c>
      <c r="E58" s="35">
        <f t="shared" si="1"/>
        <v>607</v>
      </c>
    </row>
    <row r="59" spans="1:5" s="39" customFormat="1" ht="75" customHeight="1">
      <c r="A59" s="35">
        <v>56</v>
      </c>
      <c r="B59" s="36" t="s">
        <v>128</v>
      </c>
      <c r="C59" s="35">
        <v>196</v>
      </c>
      <c r="D59" s="35">
        <v>406</v>
      </c>
      <c r="E59" s="35">
        <f t="shared" si="1"/>
        <v>602</v>
      </c>
    </row>
    <row r="60" spans="1:5" s="39" customFormat="1" ht="49.5" customHeight="1">
      <c r="A60" s="35">
        <v>57</v>
      </c>
      <c r="B60" s="36" t="s">
        <v>22</v>
      </c>
      <c r="C60" s="35">
        <f>113+80</f>
        <v>193</v>
      </c>
      <c r="D60" s="35">
        <v>404</v>
      </c>
      <c r="E60" s="38">
        <f t="shared" si="1"/>
        <v>597</v>
      </c>
    </row>
    <row r="61" spans="1:5" s="39" customFormat="1" ht="53.25" customHeight="1">
      <c r="A61" s="35">
        <v>58</v>
      </c>
      <c r="B61" s="36" t="s">
        <v>72</v>
      </c>
      <c r="C61" s="35">
        <v>203</v>
      </c>
      <c r="D61" s="35">
        <v>393</v>
      </c>
      <c r="E61" s="35">
        <f t="shared" si="1"/>
        <v>596</v>
      </c>
    </row>
    <row r="62" spans="1:5" s="39" customFormat="1" ht="48" customHeight="1">
      <c r="A62" s="35">
        <v>59</v>
      </c>
      <c r="B62" s="36" t="s">
        <v>75</v>
      </c>
      <c r="C62" s="38">
        <v>206</v>
      </c>
      <c r="D62" s="38">
        <v>390</v>
      </c>
      <c r="E62" s="38">
        <f t="shared" si="1"/>
        <v>596</v>
      </c>
    </row>
    <row r="63" spans="1:5" s="39" customFormat="1" ht="44.25" customHeight="1">
      <c r="A63" s="35">
        <v>60</v>
      </c>
      <c r="B63" s="36" t="s">
        <v>23</v>
      </c>
      <c r="C63" s="35">
        <v>190</v>
      </c>
      <c r="D63" s="35">
        <v>404</v>
      </c>
      <c r="E63" s="35">
        <f t="shared" si="1"/>
        <v>594</v>
      </c>
    </row>
    <row r="64" spans="1:5" s="39" customFormat="1" ht="53.25" customHeight="1">
      <c r="A64" s="35">
        <v>61</v>
      </c>
      <c r="B64" s="36" t="s">
        <v>60</v>
      </c>
      <c r="C64" s="35">
        <v>214</v>
      </c>
      <c r="D64" s="35">
        <v>380</v>
      </c>
      <c r="E64" s="35">
        <f t="shared" si="1"/>
        <v>594</v>
      </c>
    </row>
    <row r="65" spans="1:5" s="39" customFormat="1" ht="48" customHeight="1">
      <c r="A65" s="35">
        <v>62</v>
      </c>
      <c r="B65" s="36" t="s">
        <v>71</v>
      </c>
      <c r="C65" s="38">
        <v>197</v>
      </c>
      <c r="D65" s="38">
        <v>396</v>
      </c>
      <c r="E65" s="38">
        <f t="shared" si="1"/>
        <v>593</v>
      </c>
    </row>
    <row r="66" spans="1:5" s="39" customFormat="1" ht="48" customHeight="1">
      <c r="A66" s="35">
        <v>63</v>
      </c>
      <c r="B66" s="36" t="s">
        <v>117</v>
      </c>
      <c r="C66" s="35">
        <f>79+110</f>
        <v>189</v>
      </c>
      <c r="D66" s="35">
        <v>404</v>
      </c>
      <c r="E66" s="38">
        <f t="shared" si="1"/>
        <v>593</v>
      </c>
    </row>
    <row r="67" spans="1:5" s="39" customFormat="1" ht="48" customHeight="1">
      <c r="A67" s="35">
        <v>64</v>
      </c>
      <c r="B67" s="36" t="s">
        <v>125</v>
      </c>
      <c r="C67" s="35">
        <v>206</v>
      </c>
      <c r="D67" s="35">
        <v>386</v>
      </c>
      <c r="E67" s="35">
        <f t="shared" si="1"/>
        <v>592</v>
      </c>
    </row>
    <row r="68" spans="1:11" s="42" customFormat="1" ht="48" customHeight="1">
      <c r="A68" s="35">
        <v>65</v>
      </c>
      <c r="B68" s="36" t="s">
        <v>10</v>
      </c>
      <c r="C68" s="35">
        <v>208</v>
      </c>
      <c r="D68" s="35">
        <v>383</v>
      </c>
      <c r="E68" s="35">
        <f aca="true" t="shared" si="2" ref="E68:E81">C68+D68</f>
        <v>591</v>
      </c>
      <c r="F68" s="39"/>
      <c r="G68" s="39"/>
      <c r="H68" s="39"/>
      <c r="I68" s="39"/>
      <c r="J68" s="39"/>
      <c r="K68" s="39"/>
    </row>
    <row r="69" spans="1:5" s="39" customFormat="1" ht="48" customHeight="1">
      <c r="A69" s="35">
        <v>66</v>
      </c>
      <c r="B69" s="36" t="s">
        <v>66</v>
      </c>
      <c r="C69" s="35">
        <v>201</v>
      </c>
      <c r="D69" s="35">
        <v>390</v>
      </c>
      <c r="E69" s="36">
        <f t="shared" si="2"/>
        <v>591</v>
      </c>
    </row>
    <row r="70" spans="1:5" s="39" customFormat="1" ht="37.5" customHeight="1">
      <c r="A70" s="35">
        <v>67</v>
      </c>
      <c r="B70" s="36" t="s">
        <v>39</v>
      </c>
      <c r="C70" s="35">
        <v>186</v>
      </c>
      <c r="D70" s="35">
        <v>399</v>
      </c>
      <c r="E70" s="36">
        <f t="shared" si="2"/>
        <v>585</v>
      </c>
    </row>
    <row r="71" spans="1:5" s="39" customFormat="1" ht="54" customHeight="1">
      <c r="A71" s="35">
        <v>68</v>
      </c>
      <c r="B71" s="36" t="s">
        <v>29</v>
      </c>
      <c r="C71" s="35">
        <f>89+94</f>
        <v>183</v>
      </c>
      <c r="D71" s="35">
        <v>400</v>
      </c>
      <c r="E71" s="36">
        <f t="shared" si="2"/>
        <v>583</v>
      </c>
    </row>
    <row r="72" spans="1:5" s="39" customFormat="1" ht="36" customHeight="1">
      <c r="A72" s="35">
        <v>69</v>
      </c>
      <c r="B72" s="36" t="s">
        <v>34</v>
      </c>
      <c r="C72" s="35">
        <v>197</v>
      </c>
      <c r="D72" s="35">
        <v>386</v>
      </c>
      <c r="E72" s="35">
        <f t="shared" si="2"/>
        <v>583</v>
      </c>
    </row>
    <row r="73" spans="1:5" s="39" customFormat="1" ht="48" customHeight="1">
      <c r="A73" s="35">
        <v>70</v>
      </c>
      <c r="B73" s="36" t="s">
        <v>31</v>
      </c>
      <c r="C73" s="35">
        <f>93+93</f>
        <v>186</v>
      </c>
      <c r="D73" s="35">
        <v>396</v>
      </c>
      <c r="E73" s="35">
        <f t="shared" si="2"/>
        <v>582</v>
      </c>
    </row>
    <row r="74" spans="1:5" s="39" customFormat="1" ht="48" customHeight="1">
      <c r="A74" s="35">
        <v>71</v>
      </c>
      <c r="B74" s="36" t="s">
        <v>37</v>
      </c>
      <c r="C74" s="35">
        <f>119+67</f>
        <v>186</v>
      </c>
      <c r="D74" s="35">
        <v>394</v>
      </c>
      <c r="E74" s="35">
        <f t="shared" si="2"/>
        <v>580</v>
      </c>
    </row>
    <row r="75" spans="1:5" s="39" customFormat="1" ht="65.25" customHeight="1">
      <c r="A75" s="35">
        <v>72</v>
      </c>
      <c r="B75" s="36" t="s">
        <v>13</v>
      </c>
      <c r="C75" s="35">
        <v>190</v>
      </c>
      <c r="D75" s="35">
        <v>382</v>
      </c>
      <c r="E75" s="35">
        <f t="shared" si="2"/>
        <v>572</v>
      </c>
    </row>
    <row r="76" spans="1:5" s="39" customFormat="1" ht="48" customHeight="1">
      <c r="A76" s="35">
        <v>73</v>
      </c>
      <c r="B76" s="36" t="s">
        <v>33</v>
      </c>
      <c r="C76" s="35">
        <f>122+66</f>
        <v>188</v>
      </c>
      <c r="D76" s="35">
        <v>377</v>
      </c>
      <c r="E76" s="35">
        <f t="shared" si="2"/>
        <v>565</v>
      </c>
    </row>
    <row r="77" spans="1:5" s="39" customFormat="1" ht="54.75" customHeight="1">
      <c r="A77" s="35">
        <v>74</v>
      </c>
      <c r="B77" s="36" t="s">
        <v>56</v>
      </c>
      <c r="C77" s="35">
        <v>189</v>
      </c>
      <c r="D77" s="35">
        <v>369</v>
      </c>
      <c r="E77" s="35">
        <f t="shared" si="2"/>
        <v>558</v>
      </c>
    </row>
    <row r="78" spans="1:5" s="39" customFormat="1" ht="56.25" customHeight="1">
      <c r="A78" s="35">
        <v>75</v>
      </c>
      <c r="B78" s="36" t="s">
        <v>114</v>
      </c>
      <c r="C78" s="35">
        <f>88+92</f>
        <v>180</v>
      </c>
      <c r="D78" s="35">
        <v>373</v>
      </c>
      <c r="E78" s="38">
        <f t="shared" si="2"/>
        <v>553</v>
      </c>
    </row>
    <row r="79" spans="1:5" s="39" customFormat="1" ht="52.5" customHeight="1">
      <c r="A79" s="35">
        <v>76</v>
      </c>
      <c r="B79" s="36" t="s">
        <v>112</v>
      </c>
      <c r="C79" s="35">
        <f>112+77</f>
        <v>189</v>
      </c>
      <c r="D79" s="35">
        <v>360</v>
      </c>
      <c r="E79" s="38">
        <f t="shared" si="2"/>
        <v>549</v>
      </c>
    </row>
    <row r="80" spans="1:5" s="39" customFormat="1" ht="53.25" customHeight="1">
      <c r="A80" s="35">
        <v>77</v>
      </c>
      <c r="B80" s="37" t="s">
        <v>77</v>
      </c>
      <c r="C80" s="35">
        <v>186</v>
      </c>
      <c r="D80" s="35">
        <v>361</v>
      </c>
      <c r="E80" s="35">
        <f t="shared" si="2"/>
        <v>547</v>
      </c>
    </row>
    <row r="81" spans="1:5" s="39" customFormat="1" ht="54.75" customHeight="1">
      <c r="A81" s="35">
        <v>78</v>
      </c>
      <c r="B81" s="36" t="s">
        <v>20</v>
      </c>
      <c r="C81" s="35">
        <f>84+98</f>
        <v>182</v>
      </c>
      <c r="D81" s="35">
        <v>360</v>
      </c>
      <c r="E81" s="35">
        <f t="shared" si="2"/>
        <v>542</v>
      </c>
    </row>
    <row r="82" spans="1:5" s="27" customFormat="1" ht="48" customHeight="1">
      <c r="A82" s="20">
        <v>79</v>
      </c>
      <c r="B82" s="19"/>
      <c r="C82" s="20"/>
      <c r="D82" s="20"/>
      <c r="E82" s="20"/>
    </row>
    <row r="83" spans="1:5" s="27" customFormat="1" ht="48" customHeight="1">
      <c r="A83" s="20">
        <v>80</v>
      </c>
      <c r="B83" s="19"/>
      <c r="C83" s="20"/>
      <c r="D83" s="20"/>
      <c r="E83" s="20"/>
    </row>
    <row r="84" spans="1:5" s="27" customFormat="1" ht="48" customHeight="1">
      <c r="A84" s="20">
        <v>81</v>
      </c>
      <c r="B84" s="19"/>
      <c r="C84" s="20"/>
      <c r="D84" s="20"/>
      <c r="E84" s="20"/>
    </row>
    <row r="85" spans="1:5" s="27" customFormat="1" ht="48" customHeight="1">
      <c r="A85" s="20">
        <v>82</v>
      </c>
      <c r="B85" s="19"/>
      <c r="C85" s="20"/>
      <c r="D85" s="20"/>
      <c r="E85" s="20"/>
    </row>
    <row r="86" spans="1:5" s="27" customFormat="1" ht="48" customHeight="1">
      <c r="A86" s="20">
        <v>83</v>
      </c>
      <c r="B86" s="19"/>
      <c r="C86" s="20"/>
      <c r="D86" s="20"/>
      <c r="E86" s="20"/>
    </row>
    <row r="87" spans="1:5" s="27" customFormat="1" ht="48" customHeight="1">
      <c r="A87" s="20">
        <v>84</v>
      </c>
      <c r="B87" s="19"/>
      <c r="C87" s="20"/>
      <c r="D87" s="20"/>
      <c r="E87" s="20"/>
    </row>
    <row r="88" spans="1:5" s="27" customFormat="1" ht="48" customHeight="1">
      <c r="A88" s="20">
        <v>85</v>
      </c>
      <c r="B88" s="19"/>
      <c r="C88" s="20"/>
      <c r="D88" s="20"/>
      <c r="E88" s="23"/>
    </row>
    <row r="89" spans="1:5" s="27" customFormat="1" ht="48" customHeight="1">
      <c r="A89" s="20">
        <v>86</v>
      </c>
      <c r="B89" s="19"/>
      <c r="C89" s="20"/>
      <c r="D89" s="20"/>
      <c r="E89" s="23"/>
    </row>
    <row r="90" spans="1:5" s="27" customFormat="1" ht="48" customHeight="1">
      <c r="A90" s="20">
        <v>87</v>
      </c>
      <c r="B90" s="19"/>
      <c r="C90" s="20"/>
      <c r="D90" s="20"/>
      <c r="E90" s="20"/>
    </row>
    <row r="91" spans="1:5" s="27" customFormat="1" ht="48" customHeight="1">
      <c r="A91" s="20">
        <v>88</v>
      </c>
      <c r="B91" s="19"/>
      <c r="C91" s="20"/>
      <c r="D91" s="20"/>
      <c r="E91" s="20"/>
    </row>
    <row r="92" spans="1:5" s="27" customFormat="1" ht="48" customHeight="1">
      <c r="A92" s="20">
        <v>89</v>
      </c>
      <c r="B92" s="19"/>
      <c r="C92" s="20"/>
      <c r="D92" s="20"/>
      <c r="E92" s="20"/>
    </row>
    <row r="93" spans="1:5" s="27" customFormat="1" ht="48" customHeight="1">
      <c r="A93" s="20">
        <v>90</v>
      </c>
      <c r="B93" s="19"/>
      <c r="C93" s="20"/>
      <c r="D93" s="20"/>
      <c r="E93" s="19"/>
    </row>
    <row r="94" spans="1:5" s="27" customFormat="1" ht="48" customHeight="1">
      <c r="A94" s="20">
        <v>91</v>
      </c>
      <c r="B94" s="19"/>
      <c r="C94" s="20"/>
      <c r="D94" s="20"/>
      <c r="E94" s="20"/>
    </row>
    <row r="95" spans="1:5" s="27" customFormat="1" ht="48" customHeight="1">
      <c r="A95" s="20">
        <v>92</v>
      </c>
      <c r="B95" s="19"/>
      <c r="C95" s="20"/>
      <c r="D95" s="20"/>
      <c r="E95" s="20"/>
    </row>
    <row r="96" spans="1:5" s="27" customFormat="1" ht="48" customHeight="1">
      <c r="A96" s="20">
        <v>93</v>
      </c>
      <c r="B96" s="19"/>
      <c r="C96" s="20"/>
      <c r="D96" s="20"/>
      <c r="E96" s="20"/>
    </row>
    <row r="97" spans="1:5" s="27" customFormat="1" ht="48" customHeight="1">
      <c r="A97" s="20">
        <v>94</v>
      </c>
      <c r="B97" s="19"/>
      <c r="C97" s="20"/>
      <c r="D97" s="20"/>
      <c r="E97" s="19"/>
    </row>
    <row r="98" spans="1:5" s="27" customFormat="1" ht="48" customHeight="1">
      <c r="A98" s="20">
        <v>95</v>
      </c>
      <c r="B98" s="19"/>
      <c r="C98" s="20"/>
      <c r="D98" s="20"/>
      <c r="E98" s="20"/>
    </row>
    <row r="99" spans="1:5" s="27" customFormat="1" ht="48" customHeight="1">
      <c r="A99" s="20">
        <v>96</v>
      </c>
      <c r="B99" s="19"/>
      <c r="C99" s="20"/>
      <c r="D99" s="20"/>
      <c r="E99" s="20"/>
    </row>
    <row r="100" spans="1:5" s="27" customFormat="1" ht="48" customHeight="1">
      <c r="A100" s="20">
        <v>97</v>
      </c>
      <c r="B100" s="19"/>
      <c r="C100" s="20"/>
      <c r="D100" s="20"/>
      <c r="E100" s="20"/>
    </row>
    <row r="101" spans="1:5" s="27" customFormat="1" ht="48" customHeight="1">
      <c r="A101" s="20">
        <v>98</v>
      </c>
      <c r="B101" s="19"/>
      <c r="C101" s="20"/>
      <c r="D101" s="20"/>
      <c r="E101" s="20"/>
    </row>
    <row r="102" spans="1:5" s="27" customFormat="1" ht="48" customHeight="1">
      <c r="A102" s="20">
        <v>99</v>
      </c>
      <c r="B102" s="19"/>
      <c r="C102" s="20"/>
      <c r="D102" s="20"/>
      <c r="E102" s="20"/>
    </row>
    <row r="103" spans="1:5" s="27" customFormat="1" ht="48" customHeight="1">
      <c r="A103" s="20">
        <v>100</v>
      </c>
      <c r="B103" s="19"/>
      <c r="C103" s="20"/>
      <c r="D103" s="20"/>
      <c r="E103" s="20"/>
    </row>
    <row r="104" spans="1:5" s="27" customFormat="1" ht="67.5" customHeight="1">
      <c r="A104" s="20">
        <v>101</v>
      </c>
      <c r="B104" s="29"/>
      <c r="C104" s="20"/>
      <c r="D104" s="20"/>
      <c r="E104" s="20"/>
    </row>
    <row r="105" spans="1:5" s="27" customFormat="1" ht="48" customHeight="1">
      <c r="A105" s="20">
        <v>102</v>
      </c>
      <c r="B105" s="19"/>
      <c r="C105" s="20"/>
      <c r="D105" s="20"/>
      <c r="E105" s="20"/>
    </row>
    <row r="106" spans="1:5" s="27" customFormat="1" ht="48" customHeight="1">
      <c r="A106" s="20">
        <v>103</v>
      </c>
      <c r="B106" s="19"/>
      <c r="C106" s="20"/>
      <c r="D106" s="20"/>
      <c r="E106" s="20"/>
    </row>
    <row r="107" spans="1:5" s="27" customFormat="1" ht="48" customHeight="1">
      <c r="A107" s="20">
        <v>104</v>
      </c>
      <c r="B107" s="19"/>
      <c r="C107" s="20"/>
      <c r="D107" s="20"/>
      <c r="E107" s="23"/>
    </row>
    <row r="108" spans="1:5" s="27" customFormat="1" ht="48" customHeight="1">
      <c r="A108" s="20">
        <v>105</v>
      </c>
      <c r="B108" s="19"/>
      <c r="C108" s="20"/>
      <c r="D108" s="20"/>
      <c r="E108" s="20"/>
    </row>
    <row r="109" spans="1:5" s="27" customFormat="1" ht="48" customHeight="1">
      <c r="A109" s="20">
        <v>106</v>
      </c>
      <c r="B109" s="19"/>
      <c r="C109" s="20"/>
      <c r="D109" s="20"/>
      <c r="E109" s="19"/>
    </row>
    <row r="110" spans="1:7" s="27" customFormat="1" ht="48" customHeight="1">
      <c r="A110" s="20">
        <v>107</v>
      </c>
      <c r="B110" s="19"/>
      <c r="C110" s="20"/>
      <c r="D110" s="20"/>
      <c r="E110" s="20"/>
      <c r="G110" s="19"/>
    </row>
    <row r="111" spans="1:7" s="27" customFormat="1" ht="48" customHeight="1">
      <c r="A111" s="20">
        <v>108</v>
      </c>
      <c r="B111" s="19"/>
      <c r="C111" s="20"/>
      <c r="D111" s="20"/>
      <c r="E111" s="20"/>
      <c r="G111" s="19"/>
    </row>
    <row r="112" spans="1:7" s="27" customFormat="1" ht="48" customHeight="1">
      <c r="A112" s="20">
        <v>109</v>
      </c>
      <c r="B112" s="19"/>
      <c r="C112" s="20"/>
      <c r="D112" s="20"/>
      <c r="E112" s="20"/>
      <c r="G112" s="19"/>
    </row>
    <row r="113" spans="1:7" s="27" customFormat="1" ht="48" customHeight="1">
      <c r="A113" s="20">
        <v>110</v>
      </c>
      <c r="B113" s="19"/>
      <c r="C113" s="20"/>
      <c r="D113" s="20"/>
      <c r="E113" s="20"/>
      <c r="G113" s="19"/>
    </row>
    <row r="114" spans="1:7" s="27" customFormat="1" ht="48" customHeight="1">
      <c r="A114" s="20">
        <v>111</v>
      </c>
      <c r="B114" s="19"/>
      <c r="C114" s="20"/>
      <c r="D114" s="20"/>
      <c r="E114" s="20"/>
      <c r="G114" s="19"/>
    </row>
    <row r="115" spans="1:7" s="27" customFormat="1" ht="48" customHeight="1">
      <c r="A115" s="20">
        <v>112</v>
      </c>
      <c r="B115" s="19"/>
      <c r="C115" s="20"/>
      <c r="D115" s="20"/>
      <c r="E115" s="20"/>
      <c r="G115" s="19"/>
    </row>
    <row r="116" spans="1:7" s="27" customFormat="1" ht="48" customHeight="1">
      <c r="A116" s="20">
        <v>113</v>
      </c>
      <c r="B116" s="19"/>
      <c r="C116" s="20"/>
      <c r="D116" s="20"/>
      <c r="E116" s="19"/>
      <c r="G116" s="19"/>
    </row>
    <row r="117" spans="1:7" s="27" customFormat="1" ht="48" customHeight="1">
      <c r="A117" s="20">
        <v>116</v>
      </c>
      <c r="B117" s="19"/>
      <c r="C117" s="20"/>
      <c r="D117" s="20"/>
      <c r="E117" s="20"/>
      <c r="G117" s="19"/>
    </row>
    <row r="118" spans="1:7" s="27" customFormat="1" ht="48" customHeight="1">
      <c r="A118" s="20">
        <v>117</v>
      </c>
      <c r="B118" s="19"/>
      <c r="C118" s="20"/>
      <c r="D118" s="20"/>
      <c r="E118" s="20"/>
      <c r="G118" s="19"/>
    </row>
    <row r="119" spans="1:7" s="27" customFormat="1" ht="48" customHeight="1">
      <c r="A119" s="20">
        <v>118</v>
      </c>
      <c r="B119" s="19"/>
      <c r="C119" s="20"/>
      <c r="D119" s="20"/>
      <c r="E119" s="20"/>
      <c r="G119" s="19"/>
    </row>
    <row r="120" spans="1:5" s="27" customFormat="1" ht="48" customHeight="1">
      <c r="A120" s="20">
        <v>119</v>
      </c>
      <c r="B120" s="19"/>
      <c r="C120" s="20"/>
      <c r="D120" s="20"/>
      <c r="E120" s="23"/>
    </row>
    <row r="121" spans="1:5" s="27" customFormat="1" ht="48" customHeight="1">
      <c r="A121" s="20">
        <v>120</v>
      </c>
      <c r="B121" s="19"/>
      <c r="C121" s="20"/>
      <c r="D121" s="20"/>
      <c r="E121" s="20"/>
    </row>
    <row r="122" spans="1:5" s="27" customFormat="1" ht="48" customHeight="1">
      <c r="A122" s="20">
        <v>121</v>
      </c>
      <c r="B122" s="19"/>
      <c r="C122" s="20"/>
      <c r="D122" s="20"/>
      <c r="E122" s="19"/>
    </row>
    <row r="123" spans="1:5" s="27" customFormat="1" ht="48" customHeight="1">
      <c r="A123" s="20">
        <v>122</v>
      </c>
      <c r="B123" s="30"/>
      <c r="C123" s="20"/>
      <c r="D123" s="20"/>
      <c r="E123" s="23"/>
    </row>
    <row r="124" spans="1:5" s="27" customFormat="1" ht="48" customHeight="1">
      <c r="A124" s="20">
        <v>123</v>
      </c>
      <c r="B124" s="19"/>
      <c r="C124" s="20"/>
      <c r="D124" s="20"/>
      <c r="E124" s="23"/>
    </row>
    <row r="125" spans="1:5" s="27" customFormat="1" ht="48" customHeight="1">
      <c r="A125" s="20">
        <v>124</v>
      </c>
      <c r="B125" s="19"/>
      <c r="C125" s="20"/>
      <c r="D125" s="20"/>
      <c r="E125" s="19"/>
    </row>
    <row r="126" spans="1:5" s="27" customFormat="1" ht="48" customHeight="1">
      <c r="A126" s="20">
        <v>125</v>
      </c>
      <c r="B126" s="19"/>
      <c r="C126" s="20"/>
      <c r="D126" s="20"/>
      <c r="E126" s="20"/>
    </row>
    <row r="127" spans="1:5" s="27" customFormat="1" ht="48" customHeight="1">
      <c r="A127" s="20">
        <v>126</v>
      </c>
      <c r="B127" s="19"/>
      <c r="C127" s="20"/>
      <c r="D127" s="20"/>
      <c r="E127" s="23"/>
    </row>
    <row r="128" spans="1:5" s="31" customFormat="1" ht="48" customHeight="1">
      <c r="A128" s="20">
        <v>127</v>
      </c>
      <c r="B128" s="19"/>
      <c r="C128" s="23"/>
      <c r="D128" s="20"/>
      <c r="E128" s="20"/>
    </row>
    <row r="129" spans="1:5" s="27" customFormat="1" ht="48" customHeight="1">
      <c r="A129" s="20">
        <v>128</v>
      </c>
      <c r="B129" s="19"/>
      <c r="C129" s="20"/>
      <c r="D129" s="20"/>
      <c r="E129" s="20"/>
    </row>
    <row r="130" spans="1:5" s="27" customFormat="1" ht="48" customHeight="1">
      <c r="A130" s="20">
        <v>129</v>
      </c>
      <c r="B130" s="19"/>
      <c r="C130" s="20"/>
      <c r="D130" s="20"/>
      <c r="E130" s="19"/>
    </row>
    <row r="131" spans="1:5" s="27" customFormat="1" ht="48" customHeight="1">
      <c r="A131" s="20">
        <v>130</v>
      </c>
      <c r="B131" s="19"/>
      <c r="C131" s="20"/>
      <c r="D131" s="20"/>
      <c r="E131" s="20"/>
    </row>
    <row r="132" spans="1:5" s="27" customFormat="1" ht="48" customHeight="1">
      <c r="A132" s="20">
        <v>131</v>
      </c>
      <c r="B132" s="19"/>
      <c r="C132" s="20"/>
      <c r="D132" s="20"/>
      <c r="E132" s="23"/>
    </row>
    <row r="133" spans="1:5" s="27" customFormat="1" ht="48" customHeight="1">
      <c r="A133" s="20">
        <v>132</v>
      </c>
      <c r="B133" s="19"/>
      <c r="C133" s="20"/>
      <c r="D133" s="20"/>
      <c r="E133" s="20"/>
    </row>
    <row r="134" spans="1:5" s="27" customFormat="1" ht="48" customHeight="1">
      <c r="A134" s="20">
        <v>133</v>
      </c>
      <c r="B134" s="19"/>
      <c r="C134" s="20"/>
      <c r="D134" s="20"/>
      <c r="E134" s="20"/>
    </row>
    <row r="135" spans="1:5" s="27" customFormat="1" ht="48" customHeight="1">
      <c r="A135" s="20">
        <v>134</v>
      </c>
      <c r="B135" s="19"/>
      <c r="C135" s="20"/>
      <c r="D135" s="20"/>
      <c r="E135" s="20"/>
    </row>
    <row r="136" spans="1:5" s="27" customFormat="1" ht="48" customHeight="1">
      <c r="A136" s="20">
        <v>135</v>
      </c>
      <c r="B136" s="19"/>
      <c r="C136" s="20"/>
      <c r="D136" s="20"/>
      <c r="E136" s="20"/>
    </row>
    <row r="137" spans="1:5" s="27" customFormat="1" ht="48" customHeight="1">
      <c r="A137" s="20">
        <v>136</v>
      </c>
      <c r="B137" s="19"/>
      <c r="C137" s="20"/>
      <c r="D137" s="20"/>
      <c r="E137" s="20"/>
    </row>
    <row r="138" spans="1:5" s="27" customFormat="1" ht="48" customHeight="1">
      <c r="A138" s="20">
        <v>137</v>
      </c>
      <c r="B138" s="19"/>
      <c r="C138" s="20"/>
      <c r="D138" s="20"/>
      <c r="E138" s="20"/>
    </row>
    <row r="139" spans="1:7" ht="48" customHeight="1">
      <c r="A139" s="11">
        <v>138</v>
      </c>
      <c r="B139" s="21"/>
      <c r="C139" s="3"/>
      <c r="D139" s="3"/>
      <c r="E139" s="3"/>
      <c r="F139" s="2"/>
      <c r="G139" s="2"/>
    </row>
    <row r="140" spans="1:7" ht="48" customHeight="1">
      <c r="A140" s="11">
        <v>139</v>
      </c>
      <c r="B140" s="21"/>
      <c r="C140" s="3"/>
      <c r="D140" s="3"/>
      <c r="E140" s="3"/>
      <c r="F140" s="2"/>
      <c r="G140" s="2"/>
    </row>
    <row r="141" spans="1:7" ht="48" customHeight="1">
      <c r="A141" s="11">
        <v>140</v>
      </c>
      <c r="B141" s="21"/>
      <c r="C141" s="3"/>
      <c r="D141" s="3"/>
      <c r="E141" s="3"/>
      <c r="F141" s="2"/>
      <c r="G141" s="2"/>
    </row>
    <row r="142" spans="1:7" ht="48" customHeight="1">
      <c r="A142" s="11">
        <v>141</v>
      </c>
      <c r="B142" s="21"/>
      <c r="C142" s="4"/>
      <c r="D142" s="4"/>
      <c r="E142" s="4"/>
      <c r="F142" s="2"/>
      <c r="G142" s="2"/>
    </row>
    <row r="143" spans="1:7" ht="48" customHeight="1">
      <c r="A143" s="11">
        <v>142</v>
      </c>
      <c r="B143" s="21"/>
      <c r="C143" s="3"/>
      <c r="D143" s="3"/>
      <c r="E143" s="3"/>
      <c r="F143" s="2"/>
      <c r="G143" s="2"/>
    </row>
    <row r="144" spans="1:7" ht="48" customHeight="1">
      <c r="A144" s="11">
        <v>143</v>
      </c>
      <c r="B144" s="22"/>
      <c r="C144" s="3"/>
      <c r="D144" s="3"/>
      <c r="E144" s="3"/>
      <c r="F144" s="2"/>
      <c r="G144" s="2"/>
    </row>
    <row r="145" spans="1:7" ht="48" customHeight="1">
      <c r="A145" s="11">
        <v>144</v>
      </c>
      <c r="B145" s="21"/>
      <c r="C145" s="3"/>
      <c r="D145" s="3"/>
      <c r="E145" s="3"/>
      <c r="F145" s="2"/>
      <c r="G145" s="2"/>
    </row>
    <row r="146" spans="1:7" s="6" customFormat="1" ht="48" customHeight="1">
      <c r="A146" s="11">
        <v>145</v>
      </c>
      <c r="B146" s="21"/>
      <c r="C146" s="3"/>
      <c r="D146" s="3"/>
      <c r="E146" s="3"/>
      <c r="F146" s="7"/>
      <c r="G146" s="7"/>
    </row>
    <row r="147" spans="1:7" ht="48" customHeight="1">
      <c r="A147" s="11">
        <v>146</v>
      </c>
      <c r="B147" s="21"/>
      <c r="C147" s="3"/>
      <c r="D147" s="3"/>
      <c r="E147" s="3"/>
      <c r="F147" s="2"/>
      <c r="G147" s="2"/>
    </row>
    <row r="148" spans="1:7" ht="48" customHeight="1">
      <c r="A148" s="11">
        <v>147</v>
      </c>
      <c r="B148" s="21"/>
      <c r="C148" s="3"/>
      <c r="D148" s="3"/>
      <c r="E148" s="3"/>
      <c r="F148" s="2"/>
      <c r="G148" s="2"/>
    </row>
    <row r="149" spans="1:7" ht="48" customHeight="1">
      <c r="A149" s="11">
        <v>148</v>
      </c>
      <c r="B149" s="21"/>
      <c r="C149" s="10"/>
      <c r="D149" s="10"/>
      <c r="E149" s="10"/>
      <c r="F149" s="2"/>
      <c r="G149" s="2"/>
    </row>
    <row r="150" spans="1:7" ht="48" customHeight="1">
      <c r="A150" s="11">
        <v>149</v>
      </c>
      <c r="B150" s="21"/>
      <c r="C150" s="3"/>
      <c r="D150" s="3"/>
      <c r="E150" s="10"/>
      <c r="F150" s="2"/>
      <c r="G150" s="2"/>
    </row>
    <row r="151" spans="1:7" ht="48" customHeight="1">
      <c r="A151" s="11">
        <v>150</v>
      </c>
      <c r="B151" s="21"/>
      <c r="C151" s="10"/>
      <c r="D151" s="12"/>
      <c r="E151" s="12"/>
      <c r="F151" s="2"/>
      <c r="G151" s="2"/>
    </row>
    <row r="152" spans="1:7" ht="48" customHeight="1">
      <c r="A152" s="11">
        <v>151</v>
      </c>
      <c r="B152" s="21"/>
      <c r="C152" s="3"/>
      <c r="D152" s="3"/>
      <c r="E152" s="3"/>
      <c r="F152" s="2"/>
      <c r="G152" s="2"/>
    </row>
    <row r="153" spans="1:7" ht="48" customHeight="1">
      <c r="A153" s="11">
        <v>152</v>
      </c>
      <c r="B153" s="21"/>
      <c r="C153" s="3"/>
      <c r="D153" s="3"/>
      <c r="E153" s="3"/>
      <c r="F153" s="2"/>
      <c r="G153" s="2"/>
    </row>
    <row r="154" spans="1:7" ht="48" customHeight="1">
      <c r="A154" s="11">
        <v>153</v>
      </c>
      <c r="B154" s="21"/>
      <c r="C154" s="3"/>
      <c r="D154" s="3"/>
      <c r="E154" s="3"/>
      <c r="F154" s="2"/>
      <c r="G154" s="2"/>
    </row>
    <row r="155" spans="1:7" ht="48" customHeight="1">
      <c r="A155" s="11">
        <v>154</v>
      </c>
      <c r="B155" s="21"/>
      <c r="C155" s="3"/>
      <c r="D155" s="3"/>
      <c r="E155" s="3"/>
      <c r="F155" s="2"/>
      <c r="G155" s="2"/>
    </row>
    <row r="156" spans="1:7" ht="48" customHeight="1">
      <c r="A156" s="11">
        <v>155</v>
      </c>
      <c r="B156" s="21"/>
      <c r="C156" s="3"/>
      <c r="D156" s="3"/>
      <c r="E156" s="3"/>
      <c r="F156" s="2"/>
      <c r="G156" s="2"/>
    </row>
    <row r="157" spans="1:7" ht="48" customHeight="1">
      <c r="A157" s="11">
        <v>156</v>
      </c>
      <c r="B157" s="21"/>
      <c r="C157" s="3"/>
      <c r="D157" s="10"/>
      <c r="E157" s="3"/>
      <c r="F157" s="2"/>
      <c r="G157" s="2"/>
    </row>
    <row r="158" spans="1:7" ht="48" customHeight="1">
      <c r="A158" s="11">
        <v>157</v>
      </c>
      <c r="B158" s="21"/>
      <c r="C158" s="3"/>
      <c r="D158" s="3"/>
      <c r="E158" s="3"/>
      <c r="F158" s="2"/>
      <c r="G158" s="2"/>
    </row>
    <row r="159" spans="1:7" ht="48" customHeight="1">
      <c r="A159" s="11">
        <v>158</v>
      </c>
      <c r="B159" s="21"/>
      <c r="C159" s="3"/>
      <c r="D159" s="3"/>
      <c r="E159" s="4"/>
      <c r="F159" s="2"/>
      <c r="G159" s="2"/>
    </row>
    <row r="160" spans="1:7" ht="48" customHeight="1">
      <c r="A160" s="11">
        <v>159</v>
      </c>
      <c r="B160" s="21"/>
      <c r="C160" s="3"/>
      <c r="D160" s="3"/>
      <c r="E160" s="10"/>
      <c r="F160" s="2"/>
      <c r="G160" s="2"/>
    </row>
    <row r="161" spans="1:7" ht="48" customHeight="1">
      <c r="A161" s="11">
        <v>160</v>
      </c>
      <c r="B161" s="21"/>
      <c r="C161" s="3"/>
      <c r="D161" s="3"/>
      <c r="E161" s="3"/>
      <c r="F161" s="2"/>
      <c r="G161" s="2"/>
    </row>
    <row r="162" spans="1:7" ht="48" customHeight="1">
      <c r="A162" s="11">
        <v>161</v>
      </c>
      <c r="B162" s="22"/>
      <c r="C162" s="3"/>
      <c r="D162" s="3"/>
      <c r="E162" s="3"/>
      <c r="F162" s="2"/>
      <c r="G162" s="2"/>
    </row>
    <row r="163" spans="1:7" s="6" customFormat="1" ht="48" customHeight="1">
      <c r="A163" s="11">
        <v>162</v>
      </c>
      <c r="B163" s="21"/>
      <c r="C163" s="3"/>
      <c r="D163" s="3"/>
      <c r="E163" s="4"/>
      <c r="F163" s="7"/>
      <c r="G163" s="7"/>
    </row>
    <row r="164" spans="1:7" ht="48" customHeight="1">
      <c r="A164" s="11">
        <v>163</v>
      </c>
      <c r="B164" s="21"/>
      <c r="C164" s="3"/>
      <c r="D164" s="3"/>
      <c r="E164" s="3"/>
      <c r="F164" s="2"/>
      <c r="G164" s="2"/>
    </row>
    <row r="165" spans="1:7" ht="48" customHeight="1">
      <c r="A165" s="11">
        <v>164</v>
      </c>
      <c r="B165" s="21"/>
      <c r="C165" s="3"/>
      <c r="D165" s="3"/>
      <c r="E165" s="3"/>
      <c r="F165" s="2"/>
      <c r="G165" s="2"/>
    </row>
    <row r="166" spans="1:7" ht="48" customHeight="1">
      <c r="A166" s="11">
        <v>165</v>
      </c>
      <c r="B166" s="21"/>
      <c r="C166" s="3"/>
      <c r="D166" s="3"/>
      <c r="E166" s="3"/>
      <c r="F166" s="2"/>
      <c r="G166" s="2"/>
    </row>
    <row r="167" spans="1:7" ht="12.75">
      <c r="A167" s="13"/>
      <c r="B167" s="1"/>
      <c r="C167" s="1"/>
      <c r="D167" s="1"/>
      <c r="E167" s="1"/>
      <c r="F167" s="2"/>
      <c r="G167" s="2"/>
    </row>
    <row r="168" spans="1:7" ht="12.75">
      <c r="A168" s="13"/>
      <c r="B168" s="1"/>
      <c r="C168" s="1"/>
      <c r="D168" s="1"/>
      <c r="E168" s="1"/>
      <c r="F168" s="2"/>
      <c r="G168" s="2"/>
    </row>
    <row r="169" spans="1:7" ht="12.75">
      <c r="A169" s="13"/>
      <c r="B169" s="1"/>
      <c r="C169" s="1"/>
      <c r="D169" s="1"/>
      <c r="E169" s="1"/>
      <c r="F169" s="2"/>
      <c r="G169" s="2"/>
    </row>
    <row r="170" spans="1:7" ht="12.75">
      <c r="A170" s="13"/>
      <c r="B170" s="14"/>
      <c r="C170" s="15"/>
      <c r="D170" s="15"/>
      <c r="E170" s="15"/>
      <c r="F170" s="2"/>
      <c r="G170" s="2"/>
    </row>
    <row r="171" spans="1:7" ht="12.75">
      <c r="A171" s="13"/>
      <c r="B171" s="14"/>
      <c r="C171" s="13"/>
      <c r="D171" s="13"/>
      <c r="E171" s="13"/>
      <c r="F171" s="2"/>
      <c r="G171" s="2"/>
    </row>
    <row r="172" spans="1:7" ht="12.75">
      <c r="A172" s="13"/>
      <c r="B172" s="14"/>
      <c r="C172" s="15"/>
      <c r="D172" s="15"/>
      <c r="E172" s="15"/>
      <c r="F172" s="2"/>
      <c r="G172" s="2"/>
    </row>
    <row r="173" spans="1:7" ht="12.75">
      <c r="A173" s="13"/>
      <c r="B173" s="14"/>
      <c r="C173" s="13"/>
      <c r="D173" s="13"/>
      <c r="E173" s="13"/>
      <c r="F173" s="2"/>
      <c r="G173" s="2"/>
    </row>
    <row r="174" spans="1:5" ht="12.75">
      <c r="A174" s="16"/>
      <c r="B174" s="16"/>
      <c r="C174" s="16"/>
      <c r="D174" s="17"/>
      <c r="E174" s="17"/>
    </row>
    <row r="175" spans="1:5" ht="12.75">
      <c r="A175" s="17"/>
      <c r="B175" s="1"/>
      <c r="C175" s="1"/>
      <c r="D175" s="1"/>
      <c r="E175" s="17"/>
    </row>
    <row r="176" spans="1:5" ht="12.75">
      <c r="A176" s="17"/>
      <c r="B176" s="17"/>
      <c r="C176" s="17"/>
      <c r="D176" s="17"/>
      <c r="E176" s="17"/>
    </row>
    <row r="177" spans="1:5" ht="12.75">
      <c r="A177" s="17"/>
      <c r="B177" s="18"/>
      <c r="C177" s="17"/>
      <c r="D177" s="17"/>
      <c r="E177" s="17"/>
    </row>
    <row r="178" spans="1:5" ht="12.75">
      <c r="A178" s="17"/>
      <c r="B178" s="17"/>
      <c r="C178" s="17"/>
      <c r="D178" s="17"/>
      <c r="E178" s="17"/>
    </row>
    <row r="179" spans="1:5" ht="12.75">
      <c r="A179" s="17"/>
      <c r="B179" s="17"/>
      <c r="C179" s="17"/>
      <c r="D179" s="17"/>
      <c r="E179" s="17"/>
    </row>
    <row r="180" spans="1:5" ht="12.75">
      <c r="A180" s="17"/>
      <c r="B180" s="17"/>
      <c r="C180" s="17"/>
      <c r="D180" s="17"/>
      <c r="E180" s="17"/>
    </row>
    <row r="181" spans="1:5" ht="12.75">
      <c r="A181" s="17"/>
      <c r="B181" s="17"/>
      <c r="C181" s="17"/>
      <c r="D181" s="17"/>
      <c r="E181" s="17"/>
    </row>
    <row r="182" spans="1:5" ht="12.75">
      <c r="A182" s="17"/>
      <c r="B182" s="17"/>
      <c r="C182" s="17"/>
      <c r="D182" s="17"/>
      <c r="E182" s="17"/>
    </row>
    <row r="183" spans="1:5" ht="12.75">
      <c r="A183" s="17"/>
      <c r="B183" s="17"/>
      <c r="C183" s="17"/>
      <c r="D183" s="17"/>
      <c r="E183" s="17"/>
    </row>
    <row r="184" spans="1:5" ht="12.75">
      <c r="A184" s="17"/>
      <c r="B184" s="17"/>
      <c r="C184" s="17"/>
      <c r="D184" s="17"/>
      <c r="E184" s="17"/>
    </row>
    <row r="185" spans="1:5" ht="12.75">
      <c r="A185" s="17"/>
      <c r="B185" s="17"/>
      <c r="C185" s="17"/>
      <c r="D185" s="17"/>
      <c r="E185" s="17"/>
    </row>
    <row r="186" spans="1:5" ht="12.75">
      <c r="A186" s="17"/>
      <c r="B186" s="17"/>
      <c r="C186" s="17"/>
      <c r="D186" s="17"/>
      <c r="E186" s="17"/>
    </row>
    <row r="187" spans="1:5" ht="12.75">
      <c r="A187" s="17"/>
      <c r="B187" s="17"/>
      <c r="C187" s="17"/>
      <c r="D187" s="17"/>
      <c r="E187" s="17"/>
    </row>
    <row r="188" spans="1:5" ht="12.75">
      <c r="A188" s="17"/>
      <c r="B188" s="17"/>
      <c r="C188" s="17"/>
      <c r="D188" s="17"/>
      <c r="E188" s="17"/>
    </row>
    <row r="189" spans="1:5" ht="12.75">
      <c r="A189" s="17"/>
      <c r="B189" s="17"/>
      <c r="C189" s="17"/>
      <c r="D189" s="17"/>
      <c r="E189" s="17"/>
    </row>
    <row r="190" spans="1:5" ht="12.75">
      <c r="A190" s="17"/>
      <c r="B190" s="17"/>
      <c r="C190" s="17"/>
      <c r="D190" s="17"/>
      <c r="E190" s="17"/>
    </row>
    <row r="191" spans="1:5" ht="12.75">
      <c r="A191" s="17"/>
      <c r="B191" s="17"/>
      <c r="C191" s="17"/>
      <c r="D191" s="17"/>
      <c r="E191" s="17"/>
    </row>
    <row r="192" spans="1:5" ht="12.75">
      <c r="A192" s="17"/>
      <c r="B192" s="17"/>
      <c r="C192" s="17"/>
      <c r="D192" s="17"/>
      <c r="E192" s="17"/>
    </row>
    <row r="193" spans="1:5" ht="12.75">
      <c r="A193" s="17"/>
      <c r="B193" s="17"/>
      <c r="C193" s="17"/>
      <c r="D193" s="17"/>
      <c r="E193" s="17"/>
    </row>
    <row r="194" spans="1:5" ht="12.75">
      <c r="A194" s="17"/>
      <c r="B194" s="17"/>
      <c r="C194" s="17"/>
      <c r="D194" s="17"/>
      <c r="E194" s="17"/>
    </row>
    <row r="195" spans="1:5" ht="12.75">
      <c r="A195" s="17"/>
      <c r="B195" s="17"/>
      <c r="C195" s="17"/>
      <c r="D195" s="17"/>
      <c r="E195" s="17"/>
    </row>
    <row r="196" spans="1:5" ht="12.75">
      <c r="A196" s="17"/>
      <c r="B196" s="17"/>
      <c r="C196" s="17"/>
      <c r="D196" s="17"/>
      <c r="E196" s="17"/>
    </row>
    <row r="197" spans="1:5" ht="12.75">
      <c r="A197" s="17"/>
      <c r="B197" s="17"/>
      <c r="C197" s="17"/>
      <c r="D197" s="17"/>
      <c r="E197" s="17"/>
    </row>
    <row r="198" spans="1:5" ht="12.75">
      <c r="A198" s="17"/>
      <c r="B198" s="17"/>
      <c r="C198" s="17"/>
      <c r="D198" s="17"/>
      <c r="E198" s="17"/>
    </row>
    <row r="199" spans="1:5" ht="12.75">
      <c r="A199" s="17"/>
      <c r="B199" s="17"/>
      <c r="C199" s="17"/>
      <c r="D199" s="17"/>
      <c r="E199" s="17"/>
    </row>
    <row r="200" spans="1:5" ht="12.75">
      <c r="A200" s="17"/>
      <c r="B200" s="17"/>
      <c r="C200" s="17"/>
      <c r="D200" s="17"/>
      <c r="E200" s="17"/>
    </row>
    <row r="201" spans="1:5" ht="12.75">
      <c r="A201" s="17"/>
      <c r="B201" s="17"/>
      <c r="C201" s="17"/>
      <c r="D201" s="17"/>
      <c r="E201" s="17"/>
    </row>
    <row r="202" spans="1:5" ht="12.75">
      <c r="A202" s="17"/>
      <c r="B202" s="17"/>
      <c r="C202" s="17"/>
      <c r="D202" s="17"/>
      <c r="E202" s="17"/>
    </row>
    <row r="203" spans="1:5" ht="12.75">
      <c r="A203" s="17"/>
      <c r="B203" s="17"/>
      <c r="C203" s="17"/>
      <c r="D203" s="17"/>
      <c r="E203" s="17"/>
    </row>
    <row r="204" spans="1:5" ht="12.75">
      <c r="A204" s="17"/>
      <c r="B204" s="17"/>
      <c r="C204" s="17"/>
      <c r="D204" s="17"/>
      <c r="E204" s="17"/>
    </row>
    <row r="205" spans="1:5" ht="12.75">
      <c r="A205" s="17"/>
      <c r="B205" s="17"/>
      <c r="C205" s="17"/>
      <c r="D205" s="17"/>
      <c r="E205" s="17"/>
    </row>
    <row r="206" spans="1:5" ht="12.75">
      <c r="A206" s="17"/>
      <c r="B206" s="17"/>
      <c r="C206" s="17"/>
      <c r="D206" s="17"/>
      <c r="E206" s="17"/>
    </row>
    <row r="207" spans="1:5" ht="12.75">
      <c r="A207" s="17"/>
      <c r="B207" s="17"/>
      <c r="C207" s="17"/>
      <c r="D207" s="17"/>
      <c r="E207" s="17"/>
    </row>
    <row r="208" spans="1:5" ht="12.75">
      <c r="A208" s="17"/>
      <c r="B208" s="17"/>
      <c r="C208" s="17"/>
      <c r="D208" s="17"/>
      <c r="E208" s="17"/>
    </row>
    <row r="209" spans="1:5" ht="12.75">
      <c r="A209" s="17"/>
      <c r="B209" s="17"/>
      <c r="C209" s="17"/>
      <c r="D209" s="17"/>
      <c r="E209" s="17"/>
    </row>
    <row r="210" spans="1:5" ht="12.75">
      <c r="A210" s="17"/>
      <c r="B210" s="17"/>
      <c r="C210" s="17"/>
      <c r="D210" s="17"/>
      <c r="E210" s="17"/>
    </row>
    <row r="211" spans="1:5" ht="12.75">
      <c r="A211" s="17"/>
      <c r="B211" s="17"/>
      <c r="C211" s="17"/>
      <c r="D211" s="17"/>
      <c r="E211" s="17"/>
    </row>
    <row r="212" spans="1:5" ht="12.75">
      <c r="A212" s="17"/>
      <c r="B212" s="17"/>
      <c r="C212" s="17"/>
      <c r="D212" s="17"/>
      <c r="E212" s="17"/>
    </row>
    <row r="213" spans="1:5" ht="12.75">
      <c r="A213" s="17"/>
      <c r="B213" s="17"/>
      <c r="C213" s="17"/>
      <c r="D213" s="17"/>
      <c r="E213" s="17"/>
    </row>
    <row r="214" spans="1:5" ht="12.75">
      <c r="A214" s="17"/>
      <c r="B214" s="17"/>
      <c r="C214" s="17"/>
      <c r="D214" s="17"/>
      <c r="E214" s="17"/>
    </row>
    <row r="215" spans="1:5" ht="12.75">
      <c r="A215" s="17"/>
      <c r="B215" s="17"/>
      <c r="C215" s="17"/>
      <c r="D215" s="17"/>
      <c r="E215" s="17"/>
    </row>
    <row r="216" spans="1:5" ht="12.75">
      <c r="A216" s="17"/>
      <c r="B216" s="17"/>
      <c r="C216" s="17"/>
      <c r="D216" s="17"/>
      <c r="E216" s="17"/>
    </row>
    <row r="217" spans="1:5" ht="12.75">
      <c r="A217" s="17"/>
      <c r="B217" s="17"/>
      <c r="C217" s="17"/>
      <c r="D217" s="17"/>
      <c r="E217" s="17"/>
    </row>
    <row r="218" spans="1:5" ht="12.75">
      <c r="A218" s="17"/>
      <c r="B218" s="17"/>
      <c r="C218" s="17"/>
      <c r="D218" s="17"/>
      <c r="E218" s="17"/>
    </row>
    <row r="219" spans="1:5" ht="12.75">
      <c r="A219" s="17"/>
      <c r="B219" s="17"/>
      <c r="C219" s="17"/>
      <c r="D219" s="17"/>
      <c r="E219" s="17"/>
    </row>
    <row r="220" spans="1:5" ht="12.75">
      <c r="A220" s="17"/>
      <c r="B220" s="17"/>
      <c r="C220" s="17"/>
      <c r="D220" s="17"/>
      <c r="E220" s="17"/>
    </row>
    <row r="221" spans="1:5" ht="12.75">
      <c r="A221" s="17"/>
      <c r="B221" s="17"/>
      <c r="C221" s="17"/>
      <c r="D221" s="17"/>
      <c r="E221" s="17"/>
    </row>
    <row r="222" spans="1:5" ht="12.75">
      <c r="A222" s="17"/>
      <c r="B222" s="17"/>
      <c r="C222" s="17"/>
      <c r="D222" s="17"/>
      <c r="E222" s="17"/>
    </row>
    <row r="223" spans="1:5" ht="12.75">
      <c r="A223" s="17"/>
      <c r="B223" s="17"/>
      <c r="C223" s="17"/>
      <c r="D223" s="17"/>
      <c r="E223" s="17"/>
    </row>
    <row r="224" spans="1:5" ht="12.75">
      <c r="A224" s="17"/>
      <c r="B224" s="17"/>
      <c r="C224" s="17"/>
      <c r="D224" s="17"/>
      <c r="E224" s="17"/>
    </row>
    <row r="225" spans="1:5" ht="12.75">
      <c r="A225" s="17"/>
      <c r="B225" s="17"/>
      <c r="C225" s="17"/>
      <c r="D225" s="17"/>
      <c r="E225" s="17"/>
    </row>
    <row r="226" spans="1:5" ht="12.75">
      <c r="A226" s="17"/>
      <c r="B226" s="17"/>
      <c r="C226" s="17"/>
      <c r="D226" s="17"/>
      <c r="E226" s="17"/>
    </row>
    <row r="227" spans="1:5" ht="12.75">
      <c r="A227" s="17"/>
      <c r="B227" s="17"/>
      <c r="C227" s="17"/>
      <c r="D227" s="17"/>
      <c r="E227" s="17"/>
    </row>
    <row r="228" spans="1:5" ht="12.75">
      <c r="A228" s="17"/>
      <c r="B228" s="17"/>
      <c r="C228" s="17"/>
      <c r="D228" s="17"/>
      <c r="E228" s="17"/>
    </row>
    <row r="229" spans="1:5" ht="12.75">
      <c r="A229" s="17"/>
      <c r="B229" s="17"/>
      <c r="C229" s="17"/>
      <c r="D229" s="17"/>
      <c r="E229" s="17"/>
    </row>
    <row r="230" spans="1:5" ht="12.75">
      <c r="A230" s="17"/>
      <c r="B230" s="17"/>
      <c r="C230" s="17"/>
      <c r="D230" s="17"/>
      <c r="E230" s="17"/>
    </row>
    <row r="231" spans="1:5" ht="12.75">
      <c r="A231" s="17"/>
      <c r="B231" s="17"/>
      <c r="C231" s="17"/>
      <c r="D231" s="17"/>
      <c r="E231" s="17"/>
    </row>
    <row r="232" spans="1:5" ht="12.75">
      <c r="A232" s="17"/>
      <c r="B232" s="17"/>
      <c r="C232" s="17"/>
      <c r="D232" s="17"/>
      <c r="E232" s="17"/>
    </row>
    <row r="233" spans="1:5" ht="12.75">
      <c r="A233" s="17"/>
      <c r="B233" s="17"/>
      <c r="C233" s="17"/>
      <c r="D233" s="17"/>
      <c r="E233" s="17"/>
    </row>
    <row r="234" spans="1:5" ht="12.75">
      <c r="A234" s="17"/>
      <c r="B234" s="17"/>
      <c r="C234" s="17"/>
      <c r="D234" s="17"/>
      <c r="E234" s="17"/>
    </row>
    <row r="235" spans="1:5" ht="12.75">
      <c r="A235" s="17"/>
      <c r="B235" s="17"/>
      <c r="C235" s="17"/>
      <c r="D235" s="17"/>
      <c r="E235" s="17"/>
    </row>
    <row r="236" spans="1:5" ht="12.75">
      <c r="A236" s="17"/>
      <c r="B236" s="17"/>
      <c r="C236" s="17"/>
      <c r="D236" s="17"/>
      <c r="E236" s="17"/>
    </row>
    <row r="237" spans="1:5" ht="12.75">
      <c r="A237" s="17"/>
      <c r="B237" s="17"/>
      <c r="C237" s="17"/>
      <c r="D237" s="17"/>
      <c r="E237" s="17"/>
    </row>
    <row r="238" spans="1:5" ht="12.75">
      <c r="A238" s="17"/>
      <c r="B238" s="17"/>
      <c r="C238" s="17"/>
      <c r="D238" s="17"/>
      <c r="E238" s="17"/>
    </row>
    <row r="239" spans="1:5" ht="12.75">
      <c r="A239" s="17"/>
      <c r="B239" s="17"/>
      <c r="C239" s="17"/>
      <c r="D239" s="17"/>
      <c r="E239" s="17"/>
    </row>
    <row r="240" spans="1:5" ht="12.75">
      <c r="A240" s="17"/>
      <c r="B240" s="17"/>
      <c r="C240" s="17"/>
      <c r="D240" s="17"/>
      <c r="E240" s="17"/>
    </row>
    <row r="241" spans="1:5" ht="12.75">
      <c r="A241" s="17"/>
      <c r="B241" s="17"/>
      <c r="C241" s="17"/>
      <c r="D241" s="17"/>
      <c r="E241" s="17"/>
    </row>
    <row r="242" spans="1:5" ht="12.75">
      <c r="A242" s="17"/>
      <c r="B242" s="17"/>
      <c r="C242" s="17"/>
      <c r="D242" s="17"/>
      <c r="E242" s="17"/>
    </row>
    <row r="243" spans="1:5" ht="12.75">
      <c r="A243" s="17"/>
      <c r="B243" s="17"/>
      <c r="C243" s="17"/>
      <c r="D243" s="17"/>
      <c r="E243" s="17"/>
    </row>
    <row r="244" spans="1:5" ht="12.75">
      <c r="A244" s="17"/>
      <c r="B244" s="17"/>
      <c r="C244" s="17"/>
      <c r="D244" s="17"/>
      <c r="E244" s="17"/>
    </row>
    <row r="245" spans="1:5" ht="12.75">
      <c r="A245" s="17"/>
      <c r="B245" s="17"/>
      <c r="C245" s="17"/>
      <c r="D245" s="17"/>
      <c r="E245" s="17"/>
    </row>
    <row r="246" spans="1:5" ht="12.75">
      <c r="A246" s="17"/>
      <c r="B246" s="17"/>
      <c r="C246" s="17"/>
      <c r="D246" s="17"/>
      <c r="E246" s="17"/>
    </row>
    <row r="247" spans="1:5" ht="12.75">
      <c r="A247" s="17"/>
      <c r="B247" s="17"/>
      <c r="C247" s="17"/>
      <c r="D247" s="17"/>
      <c r="E247" s="17"/>
    </row>
    <row r="248" spans="1:5" ht="12.75">
      <c r="A248" s="17"/>
      <c r="B248" s="17"/>
      <c r="C248" s="17"/>
      <c r="D248" s="17"/>
      <c r="E248" s="17"/>
    </row>
    <row r="249" spans="1:5" ht="12.75">
      <c r="A249" s="17"/>
      <c r="B249" s="17"/>
      <c r="C249" s="17"/>
      <c r="D249" s="17"/>
      <c r="E249" s="17"/>
    </row>
    <row r="250" spans="1:5" ht="12.75">
      <c r="A250" s="17"/>
      <c r="B250" s="17"/>
      <c r="C250" s="17"/>
      <c r="D250" s="17"/>
      <c r="E250" s="17"/>
    </row>
    <row r="251" spans="1:5" ht="12.75">
      <c r="A251" s="17"/>
      <c r="B251" s="17"/>
      <c r="C251" s="17"/>
      <c r="D251" s="17"/>
      <c r="E251" s="17"/>
    </row>
    <row r="252" spans="1:5" ht="12.75">
      <c r="A252" s="17"/>
      <c r="B252" s="17"/>
      <c r="C252" s="17"/>
      <c r="D252" s="17"/>
      <c r="E252" s="17"/>
    </row>
    <row r="253" spans="1:5" ht="12.75">
      <c r="A253" s="17"/>
      <c r="B253" s="17"/>
      <c r="C253" s="17"/>
      <c r="D253" s="17"/>
      <c r="E253" s="17"/>
    </row>
    <row r="254" spans="1:5" ht="12.75">
      <c r="A254" s="17"/>
      <c r="B254" s="17"/>
      <c r="C254" s="17"/>
      <c r="D254" s="17"/>
      <c r="E254" s="17"/>
    </row>
    <row r="255" spans="1:5" ht="12.75">
      <c r="A255" s="17"/>
      <c r="B255" s="17"/>
      <c r="C255" s="17"/>
      <c r="D255" s="17"/>
      <c r="E255" s="17"/>
    </row>
    <row r="256" spans="1:5" ht="12.75">
      <c r="A256" s="17"/>
      <c r="B256" s="17"/>
      <c r="C256" s="17"/>
      <c r="D256" s="17"/>
      <c r="E256" s="17"/>
    </row>
    <row r="257" spans="1:5" ht="12.75">
      <c r="A257" s="17"/>
      <c r="B257" s="17"/>
      <c r="C257" s="17"/>
      <c r="D257" s="17"/>
      <c r="E257" s="17"/>
    </row>
    <row r="258" spans="1:5" ht="12.75">
      <c r="A258" s="17"/>
      <c r="B258" s="17"/>
      <c r="C258" s="17"/>
      <c r="D258" s="17"/>
      <c r="E258" s="17"/>
    </row>
    <row r="259" spans="1:5" ht="12.75">
      <c r="A259" s="17"/>
      <c r="B259" s="17"/>
      <c r="C259" s="17"/>
      <c r="D259" s="17"/>
      <c r="E259" s="17"/>
    </row>
    <row r="260" spans="1:5" ht="12.75">
      <c r="A260" s="17"/>
      <c r="B260" s="17"/>
      <c r="C260" s="17"/>
      <c r="D260" s="17"/>
      <c r="E260" s="17"/>
    </row>
    <row r="261" spans="1:5" ht="12.75">
      <c r="A261" s="17"/>
      <c r="B261" s="17"/>
      <c r="C261" s="17"/>
      <c r="D261" s="17"/>
      <c r="E261" s="17"/>
    </row>
    <row r="262" spans="1:5" ht="12.75">
      <c r="A262" s="17"/>
      <c r="B262" s="17"/>
      <c r="C262" s="17"/>
      <c r="D262" s="17"/>
      <c r="E262" s="17"/>
    </row>
    <row r="263" spans="1:5" ht="12.75">
      <c r="A263" s="17"/>
      <c r="B263" s="17"/>
      <c r="C263" s="17"/>
      <c r="D263" s="17"/>
      <c r="E263" s="17"/>
    </row>
    <row r="264" spans="1:5" ht="12.75">
      <c r="A264" s="17"/>
      <c r="B264" s="17"/>
      <c r="C264" s="17"/>
      <c r="D264" s="17"/>
      <c r="E264" s="17"/>
    </row>
    <row r="265" spans="1:5" ht="12.75">
      <c r="A265" s="17"/>
      <c r="B265" s="17"/>
      <c r="C265" s="17"/>
      <c r="D265" s="17"/>
      <c r="E265" s="17"/>
    </row>
    <row r="266" spans="1:5" ht="12.75">
      <c r="A266" s="17"/>
      <c r="B266" s="17"/>
      <c r="C266" s="17"/>
      <c r="D266" s="17"/>
      <c r="E266" s="17"/>
    </row>
    <row r="267" spans="1:5" ht="12.75">
      <c r="A267" s="17"/>
      <c r="B267" s="17"/>
      <c r="C267" s="17"/>
      <c r="D267" s="17"/>
      <c r="E267" s="17"/>
    </row>
    <row r="268" spans="1:5" ht="12.75">
      <c r="A268" s="17"/>
      <c r="B268" s="17"/>
      <c r="C268" s="17"/>
      <c r="D268" s="17"/>
      <c r="E268" s="17"/>
    </row>
    <row r="269" spans="1:5" ht="12.75">
      <c r="A269" s="17"/>
      <c r="B269" s="17"/>
      <c r="C269" s="17"/>
      <c r="D269" s="17"/>
      <c r="E269" s="17"/>
    </row>
    <row r="270" spans="1:5" ht="12.75">
      <c r="A270" s="17"/>
      <c r="B270" s="17"/>
      <c r="C270" s="17"/>
      <c r="D270" s="17"/>
      <c r="E270" s="17"/>
    </row>
    <row r="271" spans="1:5" ht="12.75">
      <c r="A271" s="17"/>
      <c r="B271" s="17"/>
      <c r="C271" s="17"/>
      <c r="D271" s="17"/>
      <c r="E271" s="17"/>
    </row>
    <row r="272" spans="1:5" ht="12.75">
      <c r="A272" s="17"/>
      <c r="B272" s="17"/>
      <c r="C272" s="17"/>
      <c r="D272" s="17"/>
      <c r="E272" s="17"/>
    </row>
    <row r="273" spans="1:5" ht="12.75">
      <c r="A273" s="17"/>
      <c r="B273" s="17"/>
      <c r="C273" s="17"/>
      <c r="D273" s="17"/>
      <c r="E273" s="17"/>
    </row>
    <row r="274" spans="1:5" ht="12.75">
      <c r="A274" s="17"/>
      <c r="B274" s="17"/>
      <c r="C274" s="17"/>
      <c r="D274" s="17"/>
      <c r="E274" s="17"/>
    </row>
    <row r="275" spans="1:5" ht="12.75">
      <c r="A275" s="17"/>
      <c r="B275" s="17"/>
      <c r="C275" s="17"/>
      <c r="D275" s="17"/>
      <c r="E275" s="17"/>
    </row>
    <row r="276" spans="1:5" ht="12.75">
      <c r="A276" s="17"/>
      <c r="B276" s="17"/>
      <c r="C276" s="17"/>
      <c r="D276" s="17"/>
      <c r="E276" s="17"/>
    </row>
    <row r="277" spans="1:5" ht="12.75">
      <c r="A277" s="17"/>
      <c r="B277" s="17"/>
      <c r="C277" s="17"/>
      <c r="D277" s="17"/>
      <c r="E277" s="17"/>
    </row>
    <row r="278" spans="1:5" ht="12.75">
      <c r="A278" s="17"/>
      <c r="B278" s="17"/>
      <c r="C278" s="17"/>
      <c r="D278" s="17"/>
      <c r="E278" s="17"/>
    </row>
    <row r="279" spans="1:5" ht="12.75">
      <c r="A279" s="17"/>
      <c r="B279" s="17"/>
      <c r="C279" s="17"/>
      <c r="D279" s="17"/>
      <c r="E279" s="17"/>
    </row>
    <row r="280" spans="1:5" ht="12.75">
      <c r="A280" s="17"/>
      <c r="B280" s="17"/>
      <c r="C280" s="17"/>
      <c r="D280" s="17"/>
      <c r="E280" s="17"/>
    </row>
    <row r="281" spans="1:5" ht="12.75">
      <c r="A281" s="17"/>
      <c r="B281" s="17"/>
      <c r="C281" s="17"/>
      <c r="D281" s="17"/>
      <c r="E281" s="17"/>
    </row>
    <row r="282" spans="1:5" ht="12.75">
      <c r="A282" s="17"/>
      <c r="B282" s="17"/>
      <c r="C282" s="17"/>
      <c r="D282" s="17"/>
      <c r="E282" s="17"/>
    </row>
    <row r="283" spans="1:5" ht="12.75">
      <c r="A283" s="17"/>
      <c r="B283" s="17"/>
      <c r="C283" s="17"/>
      <c r="D283" s="17"/>
      <c r="E283" s="17"/>
    </row>
    <row r="284" spans="1:5" ht="12.75">
      <c r="A284" s="17"/>
      <c r="B284" s="17"/>
      <c r="C284" s="17"/>
      <c r="D284" s="17"/>
      <c r="E284" s="17"/>
    </row>
    <row r="285" spans="1:5" ht="12.75">
      <c r="A285" s="17"/>
      <c r="B285" s="17"/>
      <c r="C285" s="17"/>
      <c r="D285" s="17"/>
      <c r="E285" s="17"/>
    </row>
    <row r="286" spans="1:5" ht="12.75">
      <c r="A286" s="17"/>
      <c r="B286" s="17"/>
      <c r="C286" s="17"/>
      <c r="D286" s="17"/>
      <c r="E286" s="17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</sheetData>
  <sheetProtection/>
  <mergeCells count="2">
    <mergeCell ref="A1:E1"/>
    <mergeCell ref="A2:E2"/>
  </mergeCells>
  <dataValidations count="2">
    <dataValidation type="whole" showInputMessage="1" showErrorMessage="1" sqref="C102:C133 C4:C14 C69:C79 C141:C145 C176:C65536 C135 C170:C173 C147:C166 C30:C67 C26:C28 C16:C24 C82:C100">
      <formula1>180</formula1>
      <formula2>400</formula2>
    </dataValidation>
    <dataValidation type="whole" allowBlank="1" showInputMessage="1" showErrorMessage="1" sqref="D176:D65536 D147:D166 D69:D133 D170:D174 D135 D141:D145 D16:D24 D26:D67 D4:D14">
      <formula1>360</formula1>
      <formula2>800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8.421875" style="5" customWidth="1"/>
    <col min="2" max="2" width="43.8515625" style="0" customWidth="1"/>
    <col min="3" max="3" width="14.00390625" style="0" customWidth="1"/>
    <col min="4" max="4" width="14.7109375" style="0" customWidth="1"/>
    <col min="5" max="5" width="10.57421875" style="0" customWidth="1"/>
  </cols>
  <sheetData>
    <row r="1" spans="1:5" ht="34.5" customHeight="1">
      <c r="A1" s="45" t="s">
        <v>4</v>
      </c>
      <c r="B1" s="45"/>
      <c r="C1" s="45"/>
      <c r="D1" s="45"/>
      <c r="E1" s="45"/>
    </row>
    <row r="2" spans="1:5" ht="22.5" customHeight="1">
      <c r="A2" s="46" t="s">
        <v>132</v>
      </c>
      <c r="B2" s="46"/>
      <c r="C2" s="46"/>
      <c r="D2" s="46"/>
      <c r="E2" s="46"/>
    </row>
    <row r="3" spans="1:5" ht="66.75" customHeight="1">
      <c r="A3" s="8" t="s">
        <v>5</v>
      </c>
      <c r="B3" s="19" t="s">
        <v>1</v>
      </c>
      <c r="C3" s="19" t="s">
        <v>103</v>
      </c>
      <c r="D3" s="19" t="s">
        <v>102</v>
      </c>
      <c r="E3" s="19" t="s">
        <v>2</v>
      </c>
    </row>
    <row r="4" spans="1:5" ht="63.75" customHeight="1">
      <c r="A4" s="8">
        <v>1</v>
      </c>
      <c r="B4" s="19" t="s">
        <v>93</v>
      </c>
      <c r="C4" s="20">
        <v>184</v>
      </c>
      <c r="D4" s="20">
        <v>545</v>
      </c>
      <c r="E4" s="20">
        <f aca="true" t="shared" si="0" ref="E4:E45">C4+D4</f>
        <v>729</v>
      </c>
    </row>
    <row r="5" spans="1:5" ht="57" customHeight="1">
      <c r="A5" s="8">
        <v>2</v>
      </c>
      <c r="B5" s="19" t="s">
        <v>44</v>
      </c>
      <c r="C5" s="20">
        <v>165</v>
      </c>
      <c r="D5" s="20">
        <v>536</v>
      </c>
      <c r="E5" s="20">
        <f t="shared" si="0"/>
        <v>701</v>
      </c>
    </row>
    <row r="6" spans="1:5" ht="61.5" customHeight="1">
      <c r="A6" s="8">
        <v>3</v>
      </c>
      <c r="B6" s="19" t="s">
        <v>19</v>
      </c>
      <c r="C6" s="20">
        <v>170</v>
      </c>
      <c r="D6" s="20">
        <v>522</v>
      </c>
      <c r="E6" s="20">
        <f t="shared" si="0"/>
        <v>692</v>
      </c>
    </row>
    <row r="7" spans="1:5" ht="61.5" customHeight="1">
      <c r="A7" s="8">
        <v>4</v>
      </c>
      <c r="B7" s="19" t="s">
        <v>100</v>
      </c>
      <c r="C7" s="20">
        <v>169</v>
      </c>
      <c r="D7" s="20">
        <v>522</v>
      </c>
      <c r="E7" s="20">
        <f t="shared" si="0"/>
        <v>691</v>
      </c>
    </row>
    <row r="8" spans="1:5" ht="58.5" customHeight="1">
      <c r="A8" s="8">
        <v>5</v>
      </c>
      <c r="B8" s="25" t="s">
        <v>88</v>
      </c>
      <c r="C8" s="20">
        <v>141</v>
      </c>
      <c r="D8" s="20">
        <v>512</v>
      </c>
      <c r="E8" s="20">
        <f t="shared" si="0"/>
        <v>653</v>
      </c>
    </row>
    <row r="9" spans="1:5" ht="61.5" customHeight="1">
      <c r="A9" s="8">
        <v>6</v>
      </c>
      <c r="B9" s="19" t="s">
        <v>105</v>
      </c>
      <c r="C9" s="20">
        <v>125</v>
      </c>
      <c r="D9" s="20">
        <v>525</v>
      </c>
      <c r="E9" s="20">
        <f t="shared" si="0"/>
        <v>650</v>
      </c>
    </row>
    <row r="10" spans="1:5" ht="69.75" customHeight="1">
      <c r="A10" s="8">
        <v>7</v>
      </c>
      <c r="B10" s="26" t="s">
        <v>110</v>
      </c>
      <c r="C10" s="8">
        <v>146</v>
      </c>
      <c r="D10" s="8">
        <v>490</v>
      </c>
      <c r="E10" s="20">
        <f t="shared" si="0"/>
        <v>636</v>
      </c>
    </row>
    <row r="11" spans="1:5" ht="65.25" customHeight="1">
      <c r="A11" s="8">
        <v>8</v>
      </c>
      <c r="B11" s="19" t="s">
        <v>95</v>
      </c>
      <c r="C11" s="20">
        <v>144</v>
      </c>
      <c r="D11" s="20">
        <v>474</v>
      </c>
      <c r="E11" s="20">
        <f t="shared" si="0"/>
        <v>618</v>
      </c>
    </row>
    <row r="12" spans="1:5" ht="54.75" customHeight="1">
      <c r="A12" s="8">
        <v>9</v>
      </c>
      <c r="B12" s="19" t="s">
        <v>86</v>
      </c>
      <c r="C12" s="20">
        <v>158</v>
      </c>
      <c r="D12" s="20">
        <v>458</v>
      </c>
      <c r="E12" s="20">
        <f t="shared" si="0"/>
        <v>616</v>
      </c>
    </row>
    <row r="13" spans="1:5" ht="56.25" customHeight="1">
      <c r="A13" s="8">
        <v>10</v>
      </c>
      <c r="B13" s="25" t="s">
        <v>35</v>
      </c>
      <c r="C13" s="20">
        <v>142</v>
      </c>
      <c r="D13" s="20">
        <v>457</v>
      </c>
      <c r="E13" s="20">
        <f t="shared" si="0"/>
        <v>599</v>
      </c>
    </row>
    <row r="14" spans="1:5" ht="61.5" customHeight="1">
      <c r="A14" s="8">
        <v>11</v>
      </c>
      <c r="B14" s="9" t="s">
        <v>124</v>
      </c>
      <c r="C14" s="8">
        <v>133</v>
      </c>
      <c r="D14" s="8">
        <v>457</v>
      </c>
      <c r="E14" s="8">
        <f t="shared" si="0"/>
        <v>590</v>
      </c>
    </row>
    <row r="15" spans="1:5" ht="61.5" customHeight="1">
      <c r="A15" s="8">
        <v>12</v>
      </c>
      <c r="B15" s="9" t="s">
        <v>108</v>
      </c>
      <c r="C15" s="23">
        <v>161</v>
      </c>
      <c r="D15" s="23">
        <v>424</v>
      </c>
      <c r="E15" s="20">
        <f t="shared" si="0"/>
        <v>585</v>
      </c>
    </row>
    <row r="16" spans="1:5" ht="61.5" customHeight="1">
      <c r="A16" s="8">
        <v>13</v>
      </c>
      <c r="B16" s="19" t="s">
        <v>25</v>
      </c>
      <c r="C16" s="20">
        <v>163</v>
      </c>
      <c r="D16" s="20">
        <v>412</v>
      </c>
      <c r="E16" s="20">
        <f t="shared" si="0"/>
        <v>575</v>
      </c>
    </row>
    <row r="17" spans="1:5" ht="54" customHeight="1">
      <c r="A17" s="8">
        <v>14</v>
      </c>
      <c r="B17" s="26" t="s">
        <v>123</v>
      </c>
      <c r="C17" s="34">
        <v>108</v>
      </c>
      <c r="D17" s="8">
        <v>460</v>
      </c>
      <c r="E17" s="8">
        <f t="shared" si="0"/>
        <v>568</v>
      </c>
    </row>
    <row r="18" spans="1:5" ht="61.5" customHeight="1">
      <c r="A18" s="8">
        <v>15</v>
      </c>
      <c r="B18" s="19" t="s">
        <v>126</v>
      </c>
      <c r="C18" s="33">
        <v>114</v>
      </c>
      <c r="D18" s="8">
        <v>452</v>
      </c>
      <c r="E18" s="8">
        <f t="shared" si="0"/>
        <v>566</v>
      </c>
    </row>
    <row r="19" spans="1:5" ht="65.25" customHeight="1">
      <c r="A19" s="8">
        <v>16</v>
      </c>
      <c r="B19" s="19" t="s">
        <v>87</v>
      </c>
      <c r="C19" s="20">
        <v>139</v>
      </c>
      <c r="D19" s="20">
        <v>426</v>
      </c>
      <c r="E19" s="20">
        <f t="shared" si="0"/>
        <v>565</v>
      </c>
    </row>
    <row r="20" spans="1:5" ht="61.5" customHeight="1">
      <c r="A20" s="8">
        <v>17</v>
      </c>
      <c r="B20" s="19" t="s">
        <v>41</v>
      </c>
      <c r="C20" s="20">
        <v>122</v>
      </c>
      <c r="D20" s="20">
        <v>433</v>
      </c>
      <c r="E20" s="20">
        <f t="shared" si="0"/>
        <v>555</v>
      </c>
    </row>
    <row r="21" spans="1:5" ht="56.25" customHeight="1">
      <c r="A21" s="8">
        <v>18</v>
      </c>
      <c r="B21" s="19" t="s">
        <v>97</v>
      </c>
      <c r="C21" s="20">
        <v>131</v>
      </c>
      <c r="D21" s="20">
        <v>421</v>
      </c>
      <c r="E21" s="20">
        <f t="shared" si="0"/>
        <v>552</v>
      </c>
    </row>
    <row r="22" spans="1:5" ht="54.75" customHeight="1">
      <c r="A22" s="8">
        <v>19</v>
      </c>
      <c r="B22" s="19" t="s">
        <v>107</v>
      </c>
      <c r="C22" s="20">
        <v>135</v>
      </c>
      <c r="D22" s="20">
        <v>409</v>
      </c>
      <c r="E22" s="20">
        <f t="shared" si="0"/>
        <v>544</v>
      </c>
    </row>
    <row r="23" spans="1:5" ht="51.75" customHeight="1">
      <c r="A23" s="8">
        <v>20</v>
      </c>
      <c r="B23" s="19" t="s">
        <v>11</v>
      </c>
      <c r="C23" s="20">
        <v>126</v>
      </c>
      <c r="D23" s="20">
        <v>415</v>
      </c>
      <c r="E23" s="20">
        <f t="shared" si="0"/>
        <v>541</v>
      </c>
    </row>
    <row r="24" spans="1:5" ht="59.25" customHeight="1">
      <c r="A24" s="8">
        <v>21</v>
      </c>
      <c r="B24" s="19" t="s">
        <v>7</v>
      </c>
      <c r="C24" s="20">
        <v>126</v>
      </c>
      <c r="D24" s="20">
        <v>413</v>
      </c>
      <c r="E24" s="20">
        <f t="shared" si="0"/>
        <v>539</v>
      </c>
    </row>
    <row r="25" spans="1:5" ht="61.5" customHeight="1">
      <c r="A25" s="8">
        <v>22</v>
      </c>
      <c r="B25" s="19" t="s">
        <v>91</v>
      </c>
      <c r="C25" s="20">
        <v>124</v>
      </c>
      <c r="D25" s="20">
        <v>415</v>
      </c>
      <c r="E25" s="20">
        <f t="shared" si="0"/>
        <v>539</v>
      </c>
    </row>
    <row r="26" spans="1:5" ht="61.5" customHeight="1">
      <c r="A26" s="8">
        <v>23</v>
      </c>
      <c r="B26" s="19" t="s">
        <v>96</v>
      </c>
      <c r="C26" s="20">
        <v>148</v>
      </c>
      <c r="D26" s="20">
        <v>390</v>
      </c>
      <c r="E26" s="20">
        <f t="shared" si="0"/>
        <v>538</v>
      </c>
    </row>
    <row r="27" spans="1:5" ht="74.25" customHeight="1">
      <c r="A27" s="8">
        <v>24</v>
      </c>
      <c r="B27" s="19" t="s">
        <v>6</v>
      </c>
      <c r="C27" s="20">
        <v>91</v>
      </c>
      <c r="D27" s="20">
        <v>444</v>
      </c>
      <c r="E27" s="20">
        <f t="shared" si="0"/>
        <v>535</v>
      </c>
    </row>
    <row r="28" spans="1:5" ht="57.75" customHeight="1">
      <c r="A28" s="8">
        <v>25</v>
      </c>
      <c r="B28" s="19" t="s">
        <v>9</v>
      </c>
      <c r="C28" s="20">
        <v>115</v>
      </c>
      <c r="D28" s="20">
        <v>415</v>
      </c>
      <c r="E28" s="20">
        <f t="shared" si="0"/>
        <v>530</v>
      </c>
    </row>
    <row r="29" spans="1:5" ht="61.5" customHeight="1">
      <c r="A29" s="8">
        <v>26</v>
      </c>
      <c r="B29" s="9" t="s">
        <v>122</v>
      </c>
      <c r="C29" s="8">
        <v>99</v>
      </c>
      <c r="D29" s="8">
        <v>433</v>
      </c>
      <c r="E29" s="8">
        <f t="shared" si="0"/>
        <v>532</v>
      </c>
    </row>
    <row r="30" spans="1:5" ht="54.75" customHeight="1">
      <c r="A30" s="8">
        <v>27</v>
      </c>
      <c r="B30" s="28" t="s">
        <v>104</v>
      </c>
      <c r="C30" s="24">
        <v>100</v>
      </c>
      <c r="D30" s="24">
        <v>428</v>
      </c>
      <c r="E30" s="24">
        <f t="shared" si="0"/>
        <v>528</v>
      </c>
    </row>
    <row r="31" spans="1:5" ht="63.75" customHeight="1">
      <c r="A31" s="8">
        <v>28</v>
      </c>
      <c r="B31" s="19" t="s">
        <v>85</v>
      </c>
      <c r="C31" s="23">
        <v>132</v>
      </c>
      <c r="D31" s="20">
        <v>395</v>
      </c>
      <c r="E31" s="20">
        <f t="shared" si="0"/>
        <v>527</v>
      </c>
    </row>
    <row r="32" spans="1:5" ht="72.75" customHeight="1">
      <c r="A32" s="8">
        <v>29</v>
      </c>
      <c r="B32" s="19" t="s">
        <v>89</v>
      </c>
      <c r="C32" s="20">
        <v>116</v>
      </c>
      <c r="D32" s="20">
        <v>399</v>
      </c>
      <c r="E32" s="20">
        <f t="shared" si="0"/>
        <v>515</v>
      </c>
    </row>
    <row r="33" spans="1:5" ht="61.5" customHeight="1">
      <c r="A33" s="8">
        <v>30</v>
      </c>
      <c r="B33" s="25" t="s">
        <v>42</v>
      </c>
      <c r="C33" s="20">
        <v>118</v>
      </c>
      <c r="D33" s="20">
        <v>395</v>
      </c>
      <c r="E33" s="20">
        <f t="shared" si="0"/>
        <v>513</v>
      </c>
    </row>
    <row r="34" spans="1:5" ht="71.25" customHeight="1">
      <c r="A34" s="8">
        <v>31</v>
      </c>
      <c r="B34" s="19" t="s">
        <v>94</v>
      </c>
      <c r="C34" s="20">
        <v>100</v>
      </c>
      <c r="D34" s="20">
        <v>404</v>
      </c>
      <c r="E34" s="20">
        <f t="shared" si="0"/>
        <v>504</v>
      </c>
    </row>
    <row r="35" spans="1:5" s="32" customFormat="1" ht="61.5" customHeight="1">
      <c r="A35" s="8">
        <v>32</v>
      </c>
      <c r="B35" s="19" t="s">
        <v>36</v>
      </c>
      <c r="C35" s="20">
        <v>134</v>
      </c>
      <c r="D35" s="20">
        <v>367</v>
      </c>
      <c r="E35" s="20">
        <f t="shared" si="0"/>
        <v>501</v>
      </c>
    </row>
    <row r="36" spans="1:5" ht="61.5" customHeight="1">
      <c r="A36" s="8">
        <v>33</v>
      </c>
      <c r="B36" s="19" t="s">
        <v>84</v>
      </c>
      <c r="C36" s="20">
        <v>110</v>
      </c>
      <c r="D36" s="20">
        <v>387</v>
      </c>
      <c r="E36" s="20">
        <f t="shared" si="0"/>
        <v>497</v>
      </c>
    </row>
    <row r="37" spans="1:5" ht="71.25" customHeight="1">
      <c r="A37" s="8">
        <v>34</v>
      </c>
      <c r="B37" s="19" t="s">
        <v>90</v>
      </c>
      <c r="C37" s="20">
        <v>105</v>
      </c>
      <c r="D37" s="20">
        <v>387</v>
      </c>
      <c r="E37" s="20">
        <f t="shared" si="0"/>
        <v>492</v>
      </c>
    </row>
    <row r="38" spans="1:5" ht="61.5" customHeight="1">
      <c r="A38" s="8">
        <v>35</v>
      </c>
      <c r="B38" s="9" t="s">
        <v>99</v>
      </c>
      <c r="C38" s="20">
        <v>109</v>
      </c>
      <c r="D38" s="20">
        <v>380</v>
      </c>
      <c r="E38" s="20">
        <f t="shared" si="0"/>
        <v>489</v>
      </c>
    </row>
    <row r="39" spans="1:5" ht="60.75" customHeight="1">
      <c r="A39" s="8">
        <v>36</v>
      </c>
      <c r="B39" s="9" t="s">
        <v>109</v>
      </c>
      <c r="C39" s="8">
        <v>111</v>
      </c>
      <c r="D39" s="8">
        <v>375</v>
      </c>
      <c r="E39" s="20">
        <f t="shared" si="0"/>
        <v>486</v>
      </c>
    </row>
    <row r="40" spans="1:5" ht="54.75" customHeight="1">
      <c r="A40" s="8">
        <v>37</v>
      </c>
      <c r="B40" s="19" t="s">
        <v>92</v>
      </c>
      <c r="C40" s="20">
        <v>102</v>
      </c>
      <c r="D40" s="20">
        <v>383</v>
      </c>
      <c r="E40" s="20">
        <f t="shared" si="0"/>
        <v>485</v>
      </c>
    </row>
    <row r="41" spans="1:5" ht="47.25">
      <c r="A41" s="8">
        <v>38</v>
      </c>
      <c r="B41" s="19" t="s">
        <v>98</v>
      </c>
      <c r="C41" s="20">
        <v>90</v>
      </c>
      <c r="D41" s="20">
        <v>395</v>
      </c>
      <c r="E41" s="20">
        <f t="shared" si="0"/>
        <v>485</v>
      </c>
    </row>
    <row r="42" spans="1:5" ht="63">
      <c r="A42" s="8">
        <v>39</v>
      </c>
      <c r="B42" s="19" t="s">
        <v>18</v>
      </c>
      <c r="C42" s="20">
        <v>102</v>
      </c>
      <c r="D42" s="20">
        <v>379</v>
      </c>
      <c r="E42" s="20">
        <f t="shared" si="0"/>
        <v>481</v>
      </c>
    </row>
    <row r="43" spans="1:5" ht="57.75" customHeight="1">
      <c r="A43" s="8">
        <v>40</v>
      </c>
      <c r="B43" s="19" t="s">
        <v>15</v>
      </c>
      <c r="C43" s="20">
        <v>101</v>
      </c>
      <c r="D43" s="20">
        <v>373</v>
      </c>
      <c r="E43" s="20">
        <f t="shared" si="0"/>
        <v>474</v>
      </c>
    </row>
    <row r="44" spans="1:5" ht="54" customHeight="1">
      <c r="A44" s="8">
        <v>41</v>
      </c>
      <c r="B44" s="25" t="s">
        <v>106</v>
      </c>
      <c r="C44" s="23">
        <v>103</v>
      </c>
      <c r="D44" s="23">
        <v>360</v>
      </c>
      <c r="E44" s="20">
        <f t="shared" si="0"/>
        <v>463</v>
      </c>
    </row>
    <row r="45" spans="1:5" ht="75" customHeight="1">
      <c r="A45" s="8">
        <v>42</v>
      </c>
      <c r="B45" s="19" t="s">
        <v>83</v>
      </c>
      <c r="C45" s="23">
        <v>95</v>
      </c>
      <c r="D45" s="20">
        <v>364</v>
      </c>
      <c r="E45" s="20">
        <f t="shared" si="0"/>
        <v>459</v>
      </c>
    </row>
  </sheetData>
  <sheetProtection/>
  <mergeCells count="2">
    <mergeCell ref="A1:E1"/>
    <mergeCell ref="A2:E2"/>
  </mergeCells>
  <conditionalFormatting sqref="E5:E13 D36 E15:E41 C2:E3 A1:A2 D4:E4 B2:B4">
    <cfRule type="cellIs" priority="1" dxfId="0" operator="greaterThanOrEqual" stopIfTrue="1">
      <formula>90</formula>
    </cfRule>
  </conditionalFormatting>
  <dataValidations count="2">
    <dataValidation type="whole" allowBlank="1" showInputMessage="1" showErrorMessage="1" sqref="D4">
      <formula1>360</formula1>
      <formula2>800</formula2>
    </dataValidation>
    <dataValidation type="whole" showInputMessage="1" showErrorMessage="1" sqref="C4">
      <formula1>90</formula1>
      <formula2>200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aiou</dc:creator>
  <cp:keywords/>
  <dc:description/>
  <cp:lastModifiedBy>aiou</cp:lastModifiedBy>
  <cp:lastPrinted>2012-03-29T17:02:24Z</cp:lastPrinted>
  <dcterms:created xsi:type="dcterms:W3CDTF">2009-03-05T04:52:05Z</dcterms:created>
  <dcterms:modified xsi:type="dcterms:W3CDTF">2012-04-02T16:52:10Z</dcterms:modified>
  <cp:category/>
  <cp:version/>
  <cp:contentType/>
  <cp:contentStatus/>
</cp:coreProperties>
</file>